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Planning\SystemsPlanning\VWSEMT\App Cycles\Combined Cat 1-3 &amp; ZEV, Cycle 4\Application Components\CAT 1-3 Application\"/>
    </mc:Choice>
  </mc:AlternateContent>
  <xr:revisionPtr revIDLastSave="0" documentId="13_ncr:1_{F2E53595-E55C-413F-9917-8A62646BD812}" xr6:coauthVersionLast="47" xr6:coauthVersionMax="47" xr10:uidLastSave="{00000000-0000-0000-0000-000000000000}"/>
  <bookViews>
    <workbookView xWindow="28680" yWindow="-75" windowWidth="29040" windowHeight="17520" activeTab="1" xr2:uid="{00000000-000D-0000-FFFF-FFFF00000000}"/>
  </bookViews>
  <sheets>
    <sheet name="Instructions" sheetId="5" r:id="rId1"/>
    <sheet name="Category 1" sheetId="4" r:id="rId2"/>
    <sheet name="Category 2" sheetId="7" r:id="rId3"/>
    <sheet name="Category 3" sheetId="8" r:id="rId4"/>
    <sheet name="Example" sheetId="9" r:id="rId5"/>
    <sheet name="VLookup" sheetId="6" r:id="rId6"/>
    <sheet name="Sheet2" sheetId="2" state="hidden" r:id="rId7"/>
  </sheets>
  <definedNames>
    <definedName name="BRANDON" localSheetId="2">#REF!</definedName>
    <definedName name="BRANDON" localSheetId="3">#REF!</definedName>
    <definedName name="BRANDON" localSheetId="4">#REF!</definedName>
    <definedName name="BRANDON" localSheetId="0">#REF!</definedName>
    <definedName name="BRANDON">#REF!</definedName>
    <definedName name="CAROL" localSheetId="2">#REF!</definedName>
    <definedName name="CAROL" localSheetId="3">#REF!</definedName>
    <definedName name="CAROL" localSheetId="4">#REF!</definedName>
    <definedName name="CAROL" localSheetId="0">#REF!</definedName>
    <definedName name="CAROL">#REF!</definedName>
    <definedName name="Check61" localSheetId="0">Instructions!#REF!</definedName>
    <definedName name="DAYA" localSheetId="2">#REF!</definedName>
    <definedName name="DAYA" localSheetId="3">#REF!</definedName>
    <definedName name="DAYA" localSheetId="4">#REF!</definedName>
    <definedName name="DAYA" localSheetId="0">#REF!</definedName>
    <definedName name="DAYA">#REF!</definedName>
    <definedName name="DENISE" localSheetId="2">#REF!</definedName>
    <definedName name="DENISE" localSheetId="3">#REF!</definedName>
    <definedName name="DENISE" localSheetId="4">#REF!</definedName>
    <definedName name="DENISE" localSheetId="0">#REF!</definedName>
    <definedName name="DENISE">#REF!</definedName>
    <definedName name="GENA" localSheetId="2">#REF!</definedName>
    <definedName name="GENA" localSheetId="3">#REF!</definedName>
    <definedName name="GENA" localSheetId="4">#REF!</definedName>
    <definedName name="GENA" localSheetId="0">#REF!</definedName>
    <definedName name="GENA">#REF!</definedName>
    <definedName name="INTERN" localSheetId="2">#REF!</definedName>
    <definedName name="INTERN" localSheetId="3">#REF!</definedName>
    <definedName name="INTERN" localSheetId="4">#REF!</definedName>
    <definedName name="INTERN" localSheetId="0">#REF!</definedName>
    <definedName name="INTERN">#REF!</definedName>
    <definedName name="JIM" localSheetId="2">#REF!</definedName>
    <definedName name="JIM" localSheetId="3">#REF!</definedName>
    <definedName name="JIM" localSheetId="4">#REF!</definedName>
    <definedName name="JIM" localSheetId="0">#REF!</definedName>
    <definedName name="JIM">#REF!</definedName>
    <definedName name="_xlnm.Print_Area" localSheetId="1">'Category 1'!$A$1:$V$57</definedName>
    <definedName name="_xlnm.Print_Area" localSheetId="2">'Category 2'!$A$1:$V$57</definedName>
    <definedName name="_xlnm.Print_Area" localSheetId="3">'Category 3'!$A$1:$V$57</definedName>
    <definedName name="_xlnm.Print_Area" localSheetId="4">Example!$A$1:$V$57</definedName>
    <definedName name="_xlnm.Print_Area" localSheetId="0">Instructions!$A$1:$L$30</definedName>
    <definedName name="_xlnm.Print_Titles" localSheetId="1">'Category 1'!$1:$5</definedName>
    <definedName name="_xlnm.Print_Titles" localSheetId="2">'Category 2'!$1:$5</definedName>
    <definedName name="_xlnm.Print_Titles" localSheetId="3">'Category 3'!$1:$5</definedName>
    <definedName name="_xlnm.Print_Titles" localSheetId="4">Example!$2:$10</definedName>
    <definedName name="SARAH" localSheetId="2">#REF!</definedName>
    <definedName name="SARAH" localSheetId="3">#REF!</definedName>
    <definedName name="SARAH" localSheetId="4">#REF!</definedName>
    <definedName name="SARAH" localSheetId="0">#REF!</definedName>
    <definedName name="SARAH">#REF!</definedName>
    <definedName name="Text28" localSheetId="0">Instructions!#REF!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1" i="4" l="1"/>
  <c r="D59" i="6"/>
  <c r="D60" i="6"/>
  <c r="D61" i="6"/>
  <c r="D62" i="6"/>
  <c r="D63" i="6"/>
  <c r="D64" i="6"/>
  <c r="D65" i="6"/>
  <c r="C59" i="6"/>
  <c r="C60" i="6"/>
  <c r="C61" i="6"/>
  <c r="C62" i="6"/>
  <c r="C63" i="6"/>
  <c r="C64" i="6"/>
  <c r="B63" i="6"/>
  <c r="B62" i="6"/>
  <c r="B61" i="6"/>
  <c r="B59" i="6"/>
  <c r="D52" i="6"/>
  <c r="D53" i="6"/>
  <c r="D54" i="6"/>
  <c r="D55" i="6"/>
  <c r="D56" i="6"/>
  <c r="D57" i="6"/>
  <c r="C52" i="6"/>
  <c r="C53" i="6"/>
  <c r="C54" i="6"/>
  <c r="C55" i="6"/>
  <c r="C56" i="6"/>
  <c r="C57" i="6"/>
  <c r="B56" i="6"/>
  <c r="B55" i="6"/>
  <c r="B54" i="6"/>
  <c r="B57" i="6"/>
  <c r="B52" i="6"/>
  <c r="D45" i="6"/>
  <c r="D46" i="6"/>
  <c r="D47" i="6"/>
  <c r="D48" i="6"/>
  <c r="D49" i="6"/>
  <c r="D50" i="6"/>
  <c r="C45" i="6"/>
  <c r="C46" i="6"/>
  <c r="C47" i="6"/>
  <c r="C48" i="6"/>
  <c r="C49" i="6"/>
  <c r="C50" i="6"/>
  <c r="B49" i="6"/>
  <c r="B48" i="6"/>
  <c r="B47" i="6"/>
  <c r="B45" i="6"/>
  <c r="C44" i="6"/>
  <c r="D41" i="6"/>
  <c r="D37" i="6"/>
  <c r="D38" i="6"/>
  <c r="D39" i="6"/>
  <c r="D40" i="6"/>
  <c r="C37" i="6"/>
  <c r="C38" i="6"/>
  <c r="C39" i="6"/>
  <c r="C40" i="6"/>
  <c r="B39" i="6"/>
  <c r="B37" i="6"/>
  <c r="D32" i="6"/>
  <c r="D33" i="6"/>
  <c r="D34" i="6"/>
  <c r="D35" i="6"/>
  <c r="D31" i="6"/>
  <c r="D27" i="6"/>
  <c r="D28" i="6"/>
  <c r="D29" i="6"/>
  <c r="D30" i="6"/>
  <c r="C27" i="6"/>
  <c r="C28" i="6"/>
  <c r="C29" i="6"/>
  <c r="C30" i="6"/>
  <c r="B29" i="6"/>
  <c r="C35" i="6"/>
  <c r="C34" i="6"/>
  <c r="B34" i="6"/>
  <c r="C33" i="6"/>
  <c r="C32" i="6"/>
  <c r="B32" i="6"/>
  <c r="B27" i="6"/>
  <c r="Q50" i="9"/>
  <c r="Q46" i="9"/>
  <c r="Q45" i="9"/>
  <c r="Q44" i="9"/>
  <c r="Q43" i="9"/>
  <c r="Q34" i="9"/>
  <c r="S34" i="9" s="1"/>
  <c r="U34" i="9" s="1"/>
  <c r="Q30" i="9"/>
  <c r="Q29" i="9"/>
  <c r="Q28" i="9"/>
  <c r="Q27" i="9"/>
  <c r="Q18" i="9"/>
  <c r="Q14" i="9"/>
  <c r="Q13" i="9"/>
  <c r="Q12" i="9"/>
  <c r="Q11" i="9"/>
  <c r="Q47" i="9" l="1"/>
  <c r="Q51" i="9" s="1"/>
  <c r="Q31" i="9"/>
  <c r="Q35" i="9" s="1"/>
  <c r="Q15" i="9"/>
  <c r="Q19" i="9" s="1"/>
  <c r="S50" i="9"/>
  <c r="U50" i="9" s="1"/>
  <c r="S31" i="9" l="1"/>
  <c r="S35" i="9" s="1"/>
  <c r="S47" i="9"/>
  <c r="U47" i="9" s="1"/>
  <c r="U51" i="9" s="1"/>
  <c r="Q55" i="9"/>
  <c r="U31" i="9" l="1"/>
  <c r="U35" i="9" s="1"/>
  <c r="S51" i="9"/>
  <c r="Q18" i="8"/>
  <c r="Q50" i="8"/>
  <c r="Q46" i="8"/>
  <c r="Q45" i="8"/>
  <c r="Q44" i="8"/>
  <c r="Q43" i="8"/>
  <c r="Q34" i="8"/>
  <c r="Q30" i="8"/>
  <c r="Q29" i="8"/>
  <c r="Q28" i="8"/>
  <c r="Q27" i="8"/>
  <c r="Q14" i="8"/>
  <c r="Q13" i="8"/>
  <c r="Q12" i="8"/>
  <c r="Q11" i="8"/>
  <c r="Q50" i="7"/>
  <c r="Q46" i="7"/>
  <c r="Q45" i="7"/>
  <c r="Q44" i="7"/>
  <c r="Q43" i="7"/>
  <c r="Q34" i="7"/>
  <c r="Q30" i="7"/>
  <c r="Q29" i="7"/>
  <c r="Q28" i="7"/>
  <c r="Q27" i="7"/>
  <c r="Q18" i="7"/>
  <c r="Q14" i="7"/>
  <c r="Q13" i="7"/>
  <c r="Q12" i="7"/>
  <c r="Q11" i="7"/>
  <c r="Q50" i="4"/>
  <c r="Q34" i="4"/>
  <c r="Q30" i="4"/>
  <c r="Q29" i="4"/>
  <c r="Q28" i="4"/>
  <c r="Q27" i="4"/>
  <c r="Q18" i="4"/>
  <c r="Q47" i="7" l="1"/>
  <c r="Q31" i="7"/>
  <c r="U50" i="7"/>
  <c r="U50" i="8"/>
  <c r="U34" i="8"/>
  <c r="Q31" i="8"/>
  <c r="U18" i="8"/>
  <c r="Q15" i="7"/>
  <c r="Q15" i="8"/>
  <c r="U18" i="7"/>
  <c r="U34" i="7"/>
  <c r="Q47" i="8"/>
  <c r="Q31" i="4"/>
  <c r="Q51" i="7" l="1"/>
  <c r="Q35" i="7"/>
  <c r="Q35" i="4"/>
  <c r="Q35" i="8"/>
  <c r="Q19" i="7"/>
  <c r="Q55" i="7" s="1"/>
  <c r="S19" i="7"/>
  <c r="S35" i="8"/>
  <c r="U31" i="8"/>
  <c r="U35" i="8" s="1"/>
  <c r="S51" i="7"/>
  <c r="S35" i="7"/>
  <c r="S51" i="8"/>
  <c r="Q51" i="8"/>
  <c r="Q19" i="8"/>
  <c r="S19" i="8"/>
  <c r="U31" i="7"/>
  <c r="U35" i="7" s="1"/>
  <c r="U47" i="7"/>
  <c r="U51" i="7" s="1"/>
  <c r="Q46" i="4"/>
  <c r="Q45" i="4"/>
  <c r="Q44" i="4"/>
  <c r="Q43" i="4"/>
  <c r="U15" i="7" l="1"/>
  <c r="U19" i="7" s="1"/>
  <c r="U55" i="7" s="1"/>
  <c r="S55" i="8"/>
  <c r="Q55" i="8"/>
  <c r="U15" i="8"/>
  <c r="U19" i="8" s="1"/>
  <c r="S55" i="7"/>
  <c r="Q47" i="4"/>
  <c r="U47" i="8"/>
  <c r="U51" i="8" s="1"/>
  <c r="U11" i="4"/>
  <c r="Q51" i="4" l="1"/>
  <c r="U55" i="8"/>
  <c r="C77" i="6"/>
  <c r="C78" i="6"/>
  <c r="C79" i="6"/>
  <c r="C80" i="6"/>
  <c r="C81" i="6"/>
  <c r="C82" i="6"/>
  <c r="C83" i="6"/>
  <c r="C76" i="6"/>
  <c r="C75" i="6"/>
  <c r="C74" i="6"/>
  <c r="C73" i="6"/>
  <c r="C72" i="6"/>
  <c r="C71" i="6"/>
  <c r="C70" i="6"/>
  <c r="C69" i="6"/>
  <c r="C68" i="6"/>
  <c r="B41" i="6"/>
  <c r="B65" i="6"/>
  <c r="B84" i="6"/>
  <c r="B77" i="6"/>
  <c r="B78" i="6"/>
  <c r="B79" i="6"/>
  <c r="B80" i="6"/>
  <c r="B81" i="6"/>
  <c r="B82" i="6"/>
  <c r="B83" i="6"/>
  <c r="B76" i="6"/>
  <c r="B75" i="6"/>
  <c r="B74" i="6"/>
  <c r="B73" i="6"/>
  <c r="B72" i="6"/>
  <c r="B69" i="6"/>
  <c r="B70" i="6"/>
  <c r="B71" i="6"/>
  <c r="B68" i="6"/>
  <c r="D58" i="6"/>
  <c r="D51" i="6"/>
  <c r="D44" i="6"/>
  <c r="C65" i="6"/>
  <c r="C58" i="6"/>
  <c r="C51" i="6"/>
  <c r="B60" i="6"/>
  <c r="B64" i="6"/>
  <c r="B58" i="6"/>
  <c r="B53" i="6"/>
  <c r="B51" i="6"/>
  <c r="B46" i="6"/>
  <c r="B50" i="6"/>
  <c r="B44" i="6"/>
  <c r="D36" i="6"/>
  <c r="D26" i="6"/>
  <c r="C41" i="6"/>
  <c r="C36" i="6"/>
  <c r="C31" i="6"/>
  <c r="C26" i="6"/>
  <c r="B38" i="6"/>
  <c r="B40" i="6"/>
  <c r="B36" i="6"/>
  <c r="B33" i="6"/>
  <c r="B35" i="6"/>
  <c r="B31" i="6"/>
  <c r="B28" i="6"/>
  <c r="B30" i="6"/>
  <c r="B26" i="6"/>
  <c r="R24" i="9" l="1"/>
  <c r="R40" i="9"/>
  <c r="Q14" i="4"/>
  <c r="U14" i="4" s="1"/>
  <c r="Q13" i="4"/>
  <c r="U13" i="4" s="1"/>
  <c r="Q12" i="4"/>
  <c r="U12" i="4" s="1"/>
  <c r="S18" i="9" l="1"/>
  <c r="U18" i="9" s="1"/>
  <c r="S15" i="9"/>
  <c r="Q15" i="4"/>
  <c r="U50" i="4"/>
  <c r="U18" i="4"/>
  <c r="U34" i="4"/>
  <c r="S19" i="4" l="1"/>
  <c r="U15" i="4"/>
  <c r="U19" i="4" s="1"/>
  <c r="S19" i="9"/>
  <c r="S55" i="9" s="1"/>
  <c r="U15" i="9"/>
  <c r="U19" i="9" s="1"/>
  <c r="U55" i="9" s="1"/>
  <c r="Q19" i="4"/>
  <c r="Q55" i="4" s="1"/>
  <c r="S51" i="4"/>
  <c r="U47" i="4"/>
  <c r="U51" i="4" s="1"/>
  <c r="U31" i="4"/>
  <c r="U35" i="4" s="1"/>
  <c r="S35" i="4"/>
  <c r="U55" i="4" l="1"/>
  <c r="S55" i="4"/>
</calcChain>
</file>

<file path=xl/sharedStrings.xml><?xml version="1.0" encoding="utf-8"?>
<sst xmlns="http://schemas.openxmlformats.org/spreadsheetml/2006/main" count="546" uniqueCount="131">
  <si>
    <t>Estimated Unit Cost</t>
  </si>
  <si>
    <t>Number of Units</t>
  </si>
  <si>
    <t>Cost Item Description</t>
  </si>
  <si>
    <t>Cost Item #</t>
  </si>
  <si>
    <t>Cleaner Fuels Use</t>
  </si>
  <si>
    <t>Exhaust Controls</t>
  </si>
  <si>
    <t>Eligible Diesel Emission Reduction Solutions</t>
  </si>
  <si>
    <t>Engine Upgrades and Remanufacture Systems</t>
  </si>
  <si>
    <t>Verified Idle Reduction Technologies - on Locomotives</t>
  </si>
  <si>
    <t>Verified Idle Reduction Technologies - Electrified Parking Spaces</t>
  </si>
  <si>
    <t>Verified Idle Reduction Technologies - Marine Shore Power Connection Systems</t>
  </si>
  <si>
    <t>Verified Idle Reduction Technologies - Highway</t>
  </si>
  <si>
    <t>Certified Engine Replacement - Locomotive, Marine and Nonroad Diesel Vehicles and Equipment</t>
  </si>
  <si>
    <t>Certified Engine Replacement - Highway Diesel Vehicles</t>
  </si>
  <si>
    <t>Vehicle and Equipment Replacements - Locomotives and Nonroad Diesel Vehicles and Equipment</t>
  </si>
  <si>
    <t>Vehicle and Equipment Replacements - Highway Diesel Vehicles and Buses</t>
  </si>
  <si>
    <t>Vehicle and Equipment Replacements - Drayage Vehicles</t>
  </si>
  <si>
    <t>Clean Alternative Fuel Conversions</t>
  </si>
  <si>
    <t>Verified Low Rolling Resistance Tires</t>
  </si>
  <si>
    <t>Verified Aerodynamic Technologies</t>
  </si>
  <si>
    <t>VOLKSWAGEN SETTLEMENT ENVIRONMENTAL MITIGATION TRUST</t>
  </si>
  <si>
    <t>Applicant Name:</t>
  </si>
  <si>
    <t>Estimated VWSEMT Share</t>
  </si>
  <si>
    <t>Bus Repower (Class 4-8)</t>
  </si>
  <si>
    <t>Diesel</t>
  </si>
  <si>
    <t>Alternative Fuel/Hybrid</t>
  </si>
  <si>
    <t>All-Electric</t>
  </si>
  <si>
    <t>Max $</t>
  </si>
  <si>
    <t>% Limit</t>
  </si>
  <si>
    <t>Truck Repower (Class 4-8)</t>
  </si>
  <si>
    <t>Marine Vessel Shorepower</t>
  </si>
  <si>
    <t>Replacement of Freight Switcher</t>
  </si>
  <si>
    <t>Replacement of Airport Ground Support Equipment</t>
  </si>
  <si>
    <t>Replacement of Forklifts and Port Cargo Handling Equipment</t>
  </si>
  <si>
    <t>CATEGORY 3</t>
  </si>
  <si>
    <t>Estimated Cost Share</t>
  </si>
  <si>
    <t xml:space="preserve">CATEGORY 2:  Freight Trucks and Port Drayage Trucks </t>
  </si>
  <si>
    <t>CATEGORY 3:  Non-Road Transport and Equipment</t>
  </si>
  <si>
    <t>CATEGORY 1:  Class 4-8 School Bus, Shuttle Bus, or Transit Bus</t>
  </si>
  <si>
    <t>CATEGORY 2</t>
  </si>
  <si>
    <t>CATEGORY 1</t>
  </si>
  <si>
    <t>--</t>
  </si>
  <si>
    <t>Electric Charging Infrastructure (with All-Electric Replacement or Repower)</t>
  </si>
  <si>
    <t>Method of Procurement Planned for This Item</t>
  </si>
  <si>
    <t>MAX $</t>
  </si>
  <si>
    <t>% LIMIT</t>
  </si>
  <si>
    <t>None</t>
  </si>
  <si>
    <t>Same</t>
  </si>
  <si>
    <t>MAXIMUM DOLLAR AMOUNT &amp; PERCENT OF COSTS BY CATEOGRY AND FUEL TYPE</t>
  </si>
  <si>
    <t>Eligible Project Description</t>
  </si>
  <si>
    <t>Eligible Categories</t>
  </si>
  <si>
    <t>Fuel Type:</t>
  </si>
  <si>
    <t>TABLE 1</t>
  </si>
  <si>
    <t>Source of Estimate</t>
  </si>
  <si>
    <t>Total Estimated Cost</t>
  </si>
  <si>
    <t>TABLE 2</t>
  </si>
  <si>
    <t>TABLE 3</t>
  </si>
  <si>
    <t>Project Cost Estimate:</t>
  </si>
  <si>
    <t>Total Cost Share</t>
  </si>
  <si>
    <t>Total Estimated Project Cost</t>
  </si>
  <si>
    <r>
      <t>Electric Charging Infrastructure</t>
    </r>
    <r>
      <rPr>
        <sz val="8"/>
        <rFont val="Calibri"/>
        <family val="2"/>
        <scheme val="minor"/>
      </rPr>
      <t xml:space="preserve"> (ONLY with electric replacement/repower)</t>
    </r>
  </si>
  <si>
    <t>CATEGORY 1 VLOOKUP</t>
  </si>
  <si>
    <t>CATEGORY 2 VLOOKUP</t>
  </si>
  <si>
    <t>CATEGORY 3 VLOOKUP</t>
  </si>
  <si>
    <t>Category Maximum Grant Percentage:</t>
  </si>
  <si>
    <t>Category Maximum Grant Amount:</t>
  </si>
  <si>
    <t>Lump Sum:</t>
  </si>
  <si>
    <t>Subtotals (Non-Infrastructure):</t>
  </si>
  <si>
    <t>Subtotals (Infrastructure):</t>
  </si>
  <si>
    <t>* Applicants are limited to $500,000 of grant funding per funding cycle.  This worksheet limits each application to $500,000.  If multiple applications from a single applicant are awarded, additional changes to the funding request and cost share may be required and will be made by Iowa DOT prior to award.</t>
  </si>
  <si>
    <t>TOTAL PROJECT COSTS*:</t>
  </si>
  <si>
    <t>Repower ofFreight Switcher</t>
  </si>
  <si>
    <t>Repower of Ferries/Tugs</t>
  </si>
  <si>
    <t>Repower of Airport Ground Support Equipment</t>
  </si>
  <si>
    <t>Repower of Forklifts and Port Cargo Handling Equipment</t>
  </si>
  <si>
    <t>Number of Units:</t>
  </si>
  <si>
    <t>Project Type:</t>
  </si>
  <si>
    <t>Grant Application - Project Costs Form</t>
  </si>
  <si>
    <t>Repower of Freight Switcher</t>
  </si>
  <si>
    <t>The Project Costs Form provides a listing of specific costs associated with each eligible project and an estimate of those costs.   Follow the instructions below to prepare your estimated project budget for submittal to the Iowa DOT.  Complete the worksheet that corresponds to the funding category you intend to apply under.</t>
  </si>
  <si>
    <t>PROJECT COSTS FORM INSTRUCTIONS</t>
  </si>
  <si>
    <t>1. Complete a single Project Costs Form for each application.</t>
  </si>
  <si>
    <t>2. Each application should include items from only one project category.  Select the labeled worksheet that corresponds to the category you wish to apply under.</t>
  </si>
  <si>
    <t>i. Entering a description of the project cost</t>
  </si>
  <si>
    <t>ii. Selecting a method of planned procurement for each cost</t>
  </si>
  <si>
    <t>iii. Selecting an estimate source.  No costs to be reimbursed can be incurred prior to execution of an agreement upon award so quotes should only be obtained for informational purposes.  It is also acceptable to use recent cost information from similar projects.</t>
  </si>
  <si>
    <r>
      <t xml:space="preserve">REMEMBER:  </t>
    </r>
    <r>
      <rPr>
        <b/>
        <sz val="10"/>
        <color indexed="8"/>
        <rFont val="Calibri"/>
        <family val="2"/>
        <scheme val="minor"/>
      </rPr>
      <t>Each application may include a request for grant funds for only one category.  A single application may not include a request to repower a truck AND replace a forklift.  Those activities fall within two separate funding categories.  If you desire to submit a request for funding for activities in two funding categories, you will need to submit two applications (and all their component parts); one for EACH CATEGORY.  Applications submitted for each category will be reviewed and scored separately and compared against similar applications.</t>
    </r>
  </si>
  <si>
    <t xml:space="preserve">The budget should be prepared using the most current information available to give an accurate accounting of estimated costs on this date.  Reimbursements will be based on actual costs incurred.  Vendor invoices and proof of payment will be required prior to reimbursement.  Reimbursements for in-house services will be based on documented costs. </t>
  </si>
  <si>
    <t>3. Three tables are included on each category Project Costs Form.  Complete one table for each eligible vehicle type included in your application.  For example, if your application will include the purchase of a new diesel bus and an all-electric bus, the diesel bus cost information would be entered in one table and the all-electric bus cost information would be entered in another.  Both tables will be added together at the bottom of the form.</t>
  </si>
  <si>
    <t>a. Enter the applicant name.</t>
  </si>
  <si>
    <t>b. Use the drop downs to select the vehicle or project type and fuel type and enter the number of vehicles or other units.</t>
  </si>
  <si>
    <t>c. Enter each project cost by:</t>
  </si>
  <si>
    <t>d. The installation of electric infrastructure is an eligible cost only when associated with an all-electric replacement or repower.  If the project includes all-electric replacement or repower, enter cost information for the installation of charging infrastructure if desired.  If the project is not all-electric, leave this area blank.</t>
  </si>
  <si>
    <t>iv. Enter the number of units and the cost estimate for each item of cost by unit cost.</t>
  </si>
  <si>
    <t>To complete the Project Costs Form for your application category, follow the steps below:</t>
  </si>
  <si>
    <t>4. To complete the form, you will enter information only in the gray shaded areas.  All other areas are automatically calculated.</t>
  </si>
  <si>
    <t>Total VWSEMT Funding Request**</t>
  </si>
  <si>
    <t>** The Total VWSEMT Funding Request calculated here is the maximum allowable request based on program maximum percentage and/or maximum dollar amount per project category.  Applications that request less than the maximum percentage or dollar amount allowed per project category will score higher.  If you desire to request a lower amount of program funding than the maximum allowed, you will enter a lower amount in Part C of the Application Form than the amount calculated here.  In the case of a discrepancy between this form and the value transferred to the Application Form, the Application Form will be assumed to be the actual funding request.</t>
  </si>
  <si>
    <t>5. At the bottom of the Project Costs Form the total project cost and grant request based on program maximums will be calculated in the yellow highlighted area.  These are the values you are asked to transfer to Part C of the Application Form.  Applications that request less than the maximum percentage or dollar amount allowed per project category will score higher.  If you desire to request a lower amount of program funding than the maximum allowed, you will enter a lower amount in Part C of the Application Form than the amount calculated here.  In the case of a discrepancy between this form and the value transferred to the Application Form, the Application Form will be assumed to be the actual funding request.</t>
  </si>
  <si>
    <t xml:space="preserve">Replacement of </t>
  </si>
  <si>
    <t>Forklifts and Port Cargo Handling Equipment</t>
  </si>
  <si>
    <t>Purchase from Vendor (no installation)</t>
  </si>
  <si>
    <t>* While applicants are limited to $500,000 of grant funding per funding cycle for the program, Category 3 applications are limited to $300,000 per application.  This worksheet limits each Category 3 application to $300,000.  If multiple applications from a single applicant are awarded, additional changes to the funding request and cost share may be required and will be made by Iowa DOT prior to award.</t>
  </si>
  <si>
    <t xml:space="preserve"> New Vehicle Type:</t>
  </si>
  <si>
    <t>New Fuel Type:</t>
  </si>
  <si>
    <t>Number of New Vehicles:</t>
  </si>
  <si>
    <t>-</t>
  </si>
  <si>
    <t>Replacement of Local Freight Trucks 
(Class 4-7) Non-Government</t>
  </si>
  <si>
    <t>Replacement of Local Freight Trucks 
(Class 4-7) Government</t>
  </si>
  <si>
    <t>Replacement of Local Freight Trucks 
(Class 8) Non-Government</t>
  </si>
  <si>
    <t>Replacement of Local Freight Trucks 
(Class 8) Government</t>
  </si>
  <si>
    <t>Replacement of Local Drayage Trucks 
(Class 8) Non-Government</t>
  </si>
  <si>
    <t>Replacement of Local Drayage Trucks 
(Class 8) Government</t>
  </si>
  <si>
    <t>Truck Repower All Trucks Class 4-8</t>
  </si>
  <si>
    <t>Repower of Ferries/Tug</t>
  </si>
  <si>
    <t>Replacement of School Bus or Shuttle Bus (Class 4-7) Non-Government</t>
  </si>
  <si>
    <t>Replacement of School Bus or Shuttle Bus (Class 4-7) Government</t>
  </si>
  <si>
    <t>Replacement of Transit Bus 
(Class 8) Non-Government</t>
  </si>
  <si>
    <t>Replacement of Transit Bus 
(Class 8) Government</t>
  </si>
  <si>
    <t>Electric Charging Infrastructure with 
All-Electric Replacement or Repower</t>
  </si>
  <si>
    <t>Replacement of Transit Bus (Class 8) Government</t>
  </si>
  <si>
    <t>Replacement of Transit Bus (Class 8) Non-Government</t>
  </si>
  <si>
    <t>Replacement of Local Freight Trucks (Class 4-7) Government</t>
  </si>
  <si>
    <t>Replacement of Local Freight Trucks (Class 4-7) Non-Government</t>
  </si>
  <si>
    <t>Replacement of Local Freight Trucks (Class 8) Government</t>
  </si>
  <si>
    <t>Replacement of Local Freight Trucks (Class 8) Non-Government</t>
  </si>
  <si>
    <t>Replacement of Local Drayage Trucks (Class 8) Government</t>
  </si>
  <si>
    <t>Replacement of Local Drayage Trucks (Class 8) Non-Government</t>
  </si>
  <si>
    <t>XYZ Corp</t>
  </si>
  <si>
    <t>Forklift</t>
  </si>
  <si>
    <t>Quotes received for a recent similar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</si>
</sst>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_(&quot;$&quot;* #,##0_);_(&quot;$&quot;* \(#,##0\);_(&quot;$&quot;* &quot;-&quot;??_);_(@_)"/>
    <numFmt numFmtId="165" formatCode="#,##0.0"/>
    <numFmt numFmtId="166" formatCode="&quot;$&quot;#,##0"/>
    <numFmt numFmtId="167" formatCode="&quot;$&quot;#,##0.00"/>
  </numFmts>
  <fonts count="29" x14ac:knownFonts="1">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i/>
      <sz val="11"/>
      <name val="Calibri"/>
      <family val="2"/>
      <scheme val="minor"/>
    </font>
    <font>
      <b/>
      <sz val="14"/>
      <name val="Calibri"/>
      <family val="2"/>
      <scheme val="minor"/>
    </font>
    <font>
      <sz val="11"/>
      <color theme="1"/>
      <name val="Calibri"/>
      <family val="2"/>
      <scheme val="minor"/>
    </font>
    <font>
      <b/>
      <sz val="16"/>
      <name val="Calibri"/>
      <family val="2"/>
      <scheme val="minor"/>
    </font>
    <font>
      <b/>
      <sz val="12"/>
      <color indexed="8"/>
      <name val="Calibri"/>
      <family val="2"/>
      <scheme val="minor"/>
    </font>
    <font>
      <sz val="10"/>
      <color theme="1"/>
      <name val="Calibri"/>
      <family val="2"/>
      <scheme val="minor"/>
    </font>
    <font>
      <sz val="10"/>
      <color indexed="8"/>
      <name val="Calibri"/>
      <family val="2"/>
      <scheme val="minor"/>
    </font>
    <font>
      <b/>
      <sz val="10"/>
      <color indexed="8"/>
      <name val="Calibri"/>
      <family val="2"/>
      <scheme val="minor"/>
    </font>
    <font>
      <b/>
      <sz val="9"/>
      <color theme="1"/>
      <name val="Calibri"/>
      <family val="2"/>
      <scheme val="minor"/>
    </font>
    <font>
      <sz val="9"/>
      <color theme="1"/>
      <name val="Calibri"/>
      <family val="2"/>
      <scheme val="minor"/>
    </font>
    <font>
      <b/>
      <sz val="10"/>
      <name val="Calibri"/>
      <family val="2"/>
      <scheme val="minor"/>
    </font>
    <font>
      <b/>
      <sz val="12"/>
      <color theme="1"/>
      <name val="Calibri"/>
      <family val="2"/>
      <scheme val="minor"/>
    </font>
    <font>
      <b/>
      <sz val="12"/>
      <name val="Calibri"/>
      <family val="2"/>
      <scheme val="minor"/>
    </font>
    <font>
      <sz val="14"/>
      <name val="Calibri"/>
      <family val="2"/>
      <scheme val="minor"/>
    </font>
    <font>
      <b/>
      <sz val="18"/>
      <name val="Calibri"/>
      <family val="2"/>
      <scheme val="minor"/>
    </font>
    <font>
      <sz val="18"/>
      <name val="Calibri"/>
      <family val="2"/>
      <scheme val="minor"/>
    </font>
    <font>
      <sz val="12"/>
      <name val="Calibri"/>
      <family val="2"/>
      <scheme val="minor"/>
    </font>
    <font>
      <b/>
      <i/>
      <sz val="12"/>
      <name val="Calibri"/>
      <family val="2"/>
      <scheme val="minor"/>
    </font>
    <font>
      <b/>
      <sz val="14"/>
      <color theme="1"/>
      <name val="Calibri"/>
      <family val="2"/>
      <scheme val="minor"/>
    </font>
    <font>
      <sz val="8"/>
      <name val="Calibri"/>
      <family val="2"/>
      <scheme val="minor"/>
    </font>
    <font>
      <b/>
      <sz val="11"/>
      <color rgb="FFFF0000"/>
      <name val="Calibri"/>
      <family val="2"/>
      <scheme val="minor"/>
    </font>
    <font>
      <b/>
      <sz val="11"/>
      <color theme="0"/>
      <name val="Calibri"/>
      <family val="2"/>
      <scheme val="minor"/>
    </font>
    <font>
      <b/>
      <sz val="8"/>
      <name val="Calibri"/>
      <family val="2"/>
      <scheme val="minor"/>
    </font>
    <font>
      <b/>
      <sz val="10"/>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1"/>
        <bgColor indexed="64"/>
      </patternFill>
    </fill>
    <fill>
      <patternFill patternType="solid">
        <fgColor rgb="FFFFC000"/>
        <bgColor indexed="64"/>
      </patternFill>
    </fill>
  </fills>
  <borders count="57">
    <border>
      <left/>
      <right/>
      <top/>
      <bottom/>
      <diagonal/>
    </border>
    <border>
      <left/>
      <right/>
      <top/>
      <bottom style="thin">
        <color indexed="64"/>
      </bottom>
      <diagonal/>
    </border>
    <border>
      <left/>
      <right/>
      <top style="thin">
        <color auto="1"/>
      </top>
      <bottom style="thin">
        <color auto="1"/>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medium">
        <color indexed="64"/>
      </top>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44" fontId="2"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304">
    <xf numFmtId="0" fontId="0" fillId="0" borderId="0" xfId="0"/>
    <xf numFmtId="0" fontId="13" fillId="0" borderId="0" xfId="0" applyFont="1"/>
    <xf numFmtId="0" fontId="14" fillId="0" borderId="0" xfId="0" applyFont="1"/>
    <xf numFmtId="0" fontId="14" fillId="0" borderId="7" xfId="0" applyFont="1" applyBorder="1" applyAlignment="1">
      <alignment horizontal="center"/>
    </xf>
    <xf numFmtId="0" fontId="14" fillId="0" borderId="6" xfId="0" applyFont="1" applyBorder="1" applyAlignment="1">
      <alignment horizontal="center"/>
    </xf>
    <xf numFmtId="164" fontId="14" fillId="0" borderId="8" xfId="3" applyNumberFormat="1" applyFont="1" applyBorder="1" applyAlignment="1">
      <alignment horizontal="right" vertical="top"/>
    </xf>
    <xf numFmtId="9" fontId="14" fillId="0" borderId="9" xfId="4" applyFont="1" applyBorder="1" applyAlignment="1">
      <alignment horizontal="right" vertical="top"/>
    </xf>
    <xf numFmtId="166" fontId="14" fillId="0" borderId="8" xfId="3" applyNumberFormat="1" applyFont="1" applyBorder="1" applyAlignment="1">
      <alignment horizontal="right" vertical="top"/>
    </xf>
    <xf numFmtId="164" fontId="14" fillId="0" borderId="8" xfId="3" quotePrefix="1" applyNumberFormat="1" applyFont="1" applyBorder="1" applyAlignment="1">
      <alignment horizontal="right" vertical="top"/>
    </xf>
    <xf numFmtId="164" fontId="14" fillId="0" borderId="9" xfId="3" quotePrefix="1" applyNumberFormat="1" applyFont="1" applyBorder="1" applyAlignment="1">
      <alignment horizontal="right" vertical="top"/>
    </xf>
    <xf numFmtId="0" fontId="14" fillId="0" borderId="8" xfId="0" applyFont="1" applyBorder="1" applyAlignment="1">
      <alignment horizontal="left" vertical="top" wrapText="1"/>
    </xf>
    <xf numFmtId="0" fontId="14" fillId="0" borderId="0" xfId="0" applyFont="1" applyFill="1" applyBorder="1" applyAlignment="1">
      <alignment horizontal="left" vertical="top" wrapText="1"/>
    </xf>
    <xf numFmtId="164" fontId="0" fillId="0" borderId="0" xfId="0" applyNumberFormat="1"/>
    <xf numFmtId="166" fontId="0" fillId="0" borderId="0" xfId="0" applyNumberFormat="1"/>
    <xf numFmtId="0" fontId="0" fillId="2" borderId="0" xfId="0" applyFill="1"/>
    <xf numFmtId="9" fontId="0" fillId="0" borderId="0" xfId="0" applyNumberFormat="1"/>
    <xf numFmtId="9" fontId="0" fillId="0" borderId="0" xfId="4" applyFont="1"/>
    <xf numFmtId="0" fontId="0" fillId="0" borderId="0" xfId="0" applyFont="1" applyBorder="1" applyProtection="1">
      <protection hidden="1"/>
    </xf>
    <xf numFmtId="0" fontId="3" fillId="0" borderId="0" xfId="0" applyFont="1" applyBorder="1" applyAlignment="1" applyProtection="1">
      <alignment horizontal="left"/>
      <protection hidden="1"/>
    </xf>
    <xf numFmtId="0" fontId="3" fillId="0" borderId="0" xfId="0" applyFont="1" applyBorder="1" applyAlignment="1" applyProtection="1">
      <alignment horizontal="left" vertical="top"/>
      <protection hidden="1"/>
    </xf>
    <xf numFmtId="14" fontId="3" fillId="0" borderId="0" xfId="0" applyNumberFormat="1" applyFont="1" applyBorder="1" applyAlignment="1" applyProtection="1">
      <alignment horizontal="left" wrapText="1"/>
      <protection hidden="1"/>
    </xf>
    <xf numFmtId="0" fontId="3" fillId="0" borderId="0" xfId="0" applyFont="1" applyBorder="1" applyAlignment="1" applyProtection="1">
      <alignment horizontal="left" vertical="top" wrapText="1"/>
      <protection hidden="1"/>
    </xf>
    <xf numFmtId="0" fontId="3" fillId="0" borderId="0" xfId="0" applyFont="1" applyBorder="1" applyProtection="1">
      <protection hidden="1"/>
    </xf>
    <xf numFmtId="0" fontId="17" fillId="0" borderId="0" xfId="0" applyFont="1" applyBorder="1" applyProtection="1">
      <protection hidden="1"/>
    </xf>
    <xf numFmtId="165" fontId="10" fillId="0" borderId="0" xfId="0" applyNumberFormat="1" applyFont="1" applyBorder="1" applyProtection="1">
      <protection hidden="1"/>
    </xf>
    <xf numFmtId="40" fontId="10" fillId="0" borderId="0" xfId="0" applyNumberFormat="1" applyFont="1" applyBorder="1" applyProtection="1">
      <protection hidden="1"/>
    </xf>
    <xf numFmtId="0" fontId="10" fillId="0" borderId="0" xfId="0" applyFont="1" applyBorder="1" applyProtection="1">
      <protection hidden="1"/>
    </xf>
    <xf numFmtId="0" fontId="0" fillId="0" borderId="0" xfId="0" applyFont="1" applyBorder="1" applyAlignment="1" applyProtection="1">
      <alignment vertical="center"/>
      <protection hidden="1"/>
    </xf>
    <xf numFmtId="0" fontId="0" fillId="0" borderId="0" xfId="0" applyProtection="1">
      <protection hidden="1"/>
    </xf>
    <xf numFmtId="165" fontId="0" fillId="0" borderId="0" xfId="0" applyNumberFormat="1" applyFont="1" applyBorder="1" applyProtection="1">
      <protection hidden="1"/>
    </xf>
    <xf numFmtId="40" fontId="0" fillId="0" borderId="0" xfId="0" applyNumberFormat="1" applyFont="1" applyBorder="1" applyProtection="1">
      <protection hidden="1"/>
    </xf>
    <xf numFmtId="0" fontId="6" fillId="0" borderId="0" xfId="0" applyFont="1" applyBorder="1" applyAlignment="1" applyProtection="1">
      <protection hidden="1"/>
    </xf>
    <xf numFmtId="0" fontId="6" fillId="0" borderId="0" xfId="0" applyFont="1" applyFill="1" applyBorder="1" applyAlignment="1" applyProtection="1">
      <alignment wrapText="1"/>
      <protection hidden="1"/>
    </xf>
    <xf numFmtId="0" fontId="3" fillId="0" borderId="0" xfId="0" applyFont="1" applyBorder="1" applyAlignment="1" applyProtection="1">
      <alignment horizontal="center"/>
      <protection hidden="1"/>
    </xf>
    <xf numFmtId="0" fontId="3" fillId="0" borderId="0" xfId="0" applyNumberFormat="1" applyFont="1" applyBorder="1" applyAlignment="1" applyProtection="1">
      <alignment horizontal="center"/>
      <protection hidden="1"/>
    </xf>
    <xf numFmtId="0" fontId="6" fillId="0" borderId="0" xfId="0" applyFont="1" applyBorder="1" applyAlignment="1" applyProtection="1">
      <alignment vertical="center" wrapText="1"/>
      <protection hidden="1"/>
    </xf>
    <xf numFmtId="0" fontId="18" fillId="0" borderId="0" xfId="0" applyFont="1" applyBorder="1" applyProtection="1">
      <protection hidden="1"/>
    </xf>
    <xf numFmtId="0" fontId="25" fillId="0" borderId="0" xfId="0" applyNumberFormat="1" applyFont="1" applyBorder="1" applyAlignment="1" applyProtection="1">
      <alignment horizontal="center"/>
      <protection hidden="1"/>
    </xf>
    <xf numFmtId="0" fontId="18" fillId="0" borderId="0" xfId="0" applyFont="1" applyBorder="1" applyAlignment="1" applyProtection="1">
      <protection hidden="1"/>
    </xf>
    <xf numFmtId="0" fontId="4" fillId="0" borderId="0" xfId="0" applyFont="1" applyBorder="1" applyAlignment="1" applyProtection="1">
      <alignment horizontal="right" vertical="center" wrapText="1"/>
      <protection hidden="1"/>
    </xf>
    <xf numFmtId="0" fontId="4" fillId="0" borderId="0" xfId="0" applyFont="1" applyBorder="1" applyAlignment="1" applyProtection="1">
      <alignment horizontal="left" vertical="center" wrapText="1"/>
      <protection hidden="1"/>
    </xf>
    <xf numFmtId="0" fontId="3" fillId="0" borderId="0" xfId="0" applyFont="1" applyBorder="1" applyAlignment="1" applyProtection="1">
      <protection hidden="1"/>
    </xf>
    <xf numFmtId="0" fontId="19" fillId="0" borderId="0" xfId="0" applyFont="1" applyFill="1" applyBorder="1" applyAlignment="1" applyProtection="1">
      <alignment vertical="center" wrapText="1"/>
      <protection hidden="1"/>
    </xf>
    <xf numFmtId="0" fontId="20" fillId="0" borderId="0" xfId="0" applyFont="1" applyBorder="1" applyProtection="1">
      <protection hidden="1"/>
    </xf>
    <xf numFmtId="0" fontId="21" fillId="0" borderId="13" xfId="0" applyFont="1" applyBorder="1" applyProtection="1">
      <protection hidden="1"/>
    </xf>
    <xf numFmtId="0" fontId="21" fillId="0" borderId="0" xfId="0" applyFont="1" applyBorder="1" applyProtection="1">
      <protection hidden="1"/>
    </xf>
    <xf numFmtId="0" fontId="21" fillId="0" borderId="15" xfId="0" applyFont="1" applyBorder="1" applyProtection="1">
      <protection hidden="1"/>
    </xf>
    <xf numFmtId="0" fontId="21" fillId="0" borderId="3" xfId="0" applyFont="1" applyBorder="1" applyAlignment="1" applyProtection="1">
      <alignment horizontal="center"/>
      <protection hidden="1"/>
    </xf>
    <xf numFmtId="0" fontId="21" fillId="0" borderId="3" xfId="0" applyFont="1" applyBorder="1" applyProtection="1">
      <protection hidden="1"/>
    </xf>
    <xf numFmtId="0" fontId="27" fillId="0" borderId="3" xfId="0" applyFont="1" applyBorder="1" applyAlignment="1" applyProtection="1">
      <alignment vertical="center"/>
      <protection hidden="1"/>
    </xf>
    <xf numFmtId="0" fontId="21" fillId="0" borderId="19" xfId="0" applyFont="1" applyBorder="1" applyProtection="1">
      <protection hidden="1"/>
    </xf>
    <xf numFmtId="0" fontId="4" fillId="0" borderId="25" xfId="0" applyFont="1" applyBorder="1" applyAlignment="1" applyProtection="1">
      <alignment horizontal="center" vertical="center" wrapText="1"/>
      <protection hidden="1"/>
    </xf>
    <xf numFmtId="0" fontId="4" fillId="0" borderId="20" xfId="0" applyNumberFormat="1" applyFont="1" applyBorder="1" applyAlignment="1" applyProtection="1">
      <alignment horizontal="center" vertical="center" wrapText="1"/>
      <protection hidden="1"/>
    </xf>
    <xf numFmtId="0" fontId="3" fillId="0" borderId="0" xfId="0" applyFont="1" applyBorder="1" applyAlignment="1" applyProtection="1">
      <alignment wrapText="1"/>
      <protection hidden="1"/>
    </xf>
    <xf numFmtId="0" fontId="3" fillId="0" borderId="35" xfId="0" applyFont="1" applyBorder="1" applyAlignment="1" applyProtection="1">
      <alignment horizontal="center"/>
      <protection hidden="1"/>
    </xf>
    <xf numFmtId="0" fontId="5" fillId="5" borderId="22" xfId="0" applyNumberFormat="1" applyFont="1" applyFill="1" applyBorder="1" applyAlignment="1" applyProtection="1">
      <alignment horizontal="center"/>
      <protection hidden="1"/>
    </xf>
    <xf numFmtId="0" fontId="3" fillId="0" borderId="36" xfId="0" applyFont="1" applyBorder="1" applyAlignment="1" applyProtection="1">
      <alignment horizontal="center"/>
      <protection hidden="1"/>
    </xf>
    <xf numFmtId="0" fontId="5" fillId="5" borderId="23" xfId="0" applyNumberFormat="1" applyFont="1" applyFill="1" applyBorder="1" applyAlignment="1" applyProtection="1">
      <alignment horizontal="center"/>
      <protection hidden="1"/>
    </xf>
    <xf numFmtId="0" fontId="3" fillId="0" borderId="0" xfId="0" quotePrefix="1" applyFont="1" applyBorder="1" applyProtection="1">
      <protection hidden="1"/>
    </xf>
    <xf numFmtId="0" fontId="3" fillId="0" borderId="42" xfId="0" applyFont="1" applyBorder="1" applyAlignment="1" applyProtection="1">
      <alignment horizontal="center"/>
      <protection hidden="1"/>
    </xf>
    <xf numFmtId="0" fontId="5" fillId="5" borderId="44" xfId="0" applyNumberFormat="1" applyFont="1" applyFill="1" applyBorder="1" applyAlignment="1" applyProtection="1">
      <alignment horizontal="center"/>
      <protection hidden="1"/>
    </xf>
    <xf numFmtId="0" fontId="4" fillId="6" borderId="37" xfId="0" applyFont="1" applyFill="1" applyBorder="1" applyAlignment="1" applyProtection="1">
      <alignment horizontal="center" vertical="center"/>
      <protection hidden="1"/>
    </xf>
    <xf numFmtId="0" fontId="4" fillId="6" borderId="3" xfId="0" applyFont="1" applyFill="1" applyBorder="1" applyAlignment="1" applyProtection="1">
      <alignment vertical="center" wrapText="1"/>
      <protection locked="0" hidden="1"/>
    </xf>
    <xf numFmtId="8" fontId="3" fillId="0" borderId="0" xfId="0" quotePrefix="1" applyNumberFormat="1" applyFont="1" applyBorder="1" applyProtection="1">
      <protection hidden="1"/>
    </xf>
    <xf numFmtId="0" fontId="3" fillId="6" borderId="16" xfId="0" applyFont="1" applyFill="1" applyBorder="1" applyProtection="1">
      <protection hidden="1"/>
    </xf>
    <xf numFmtId="0" fontId="3" fillId="6" borderId="3" xfId="0" applyFont="1" applyFill="1" applyBorder="1" applyProtection="1">
      <protection hidden="1"/>
    </xf>
    <xf numFmtId="0" fontId="3" fillId="6" borderId="19" xfId="0" applyFont="1" applyFill="1" applyBorder="1" applyProtection="1">
      <protection hidden="1"/>
    </xf>
    <xf numFmtId="0" fontId="4" fillId="6" borderId="25" xfId="0" applyFont="1" applyFill="1" applyBorder="1" applyAlignment="1" applyProtection="1">
      <alignment horizontal="center" vertical="center"/>
      <protection hidden="1"/>
    </xf>
    <xf numFmtId="0" fontId="4" fillId="6" borderId="10" xfId="0" applyFont="1" applyFill="1" applyBorder="1" applyAlignment="1" applyProtection="1">
      <alignment vertical="center" wrapText="1"/>
      <protection locked="0" hidden="1"/>
    </xf>
    <xf numFmtId="0" fontId="4" fillId="0" borderId="0" xfId="0" applyFont="1" applyBorder="1" applyAlignment="1" applyProtection="1">
      <alignment horizontal="center" vertical="center"/>
      <protection hidden="1"/>
    </xf>
    <xf numFmtId="0" fontId="4" fillId="0" borderId="0" xfId="0" applyFont="1" applyFill="1" applyBorder="1" applyAlignment="1" applyProtection="1">
      <alignment vertical="center" wrapText="1"/>
      <protection locked="0" hidden="1"/>
    </xf>
    <xf numFmtId="0" fontId="4" fillId="0" borderId="0" xfId="0" applyFont="1" applyFill="1" applyBorder="1" applyAlignment="1" applyProtection="1">
      <alignment horizontal="right" vertical="center" wrapText="1"/>
      <protection locked="0" hidden="1"/>
    </xf>
    <xf numFmtId="0" fontId="4" fillId="0" borderId="0" xfId="0" applyNumberFormat="1" applyFont="1" applyBorder="1" applyAlignment="1" applyProtection="1">
      <alignment horizontal="center"/>
      <protection hidden="1"/>
    </xf>
    <xf numFmtId="8" fontId="4" fillId="0" borderId="0" xfId="0" applyNumberFormat="1" applyFont="1" applyBorder="1" applyAlignment="1" applyProtection="1">
      <alignment horizontal="center"/>
      <protection hidden="1"/>
    </xf>
    <xf numFmtId="8" fontId="4" fillId="0" borderId="0" xfId="0" applyNumberFormat="1" applyFont="1" applyFill="1" applyBorder="1" applyAlignment="1" applyProtection="1">
      <alignment horizontal="right"/>
      <protection hidden="1"/>
    </xf>
    <xf numFmtId="0" fontId="4" fillId="0" borderId="0" xfId="0" applyFont="1" applyFill="1" applyBorder="1" applyAlignment="1" applyProtection="1">
      <alignment horizontal="center" vertical="center" wrapText="1"/>
      <protection locked="0" hidden="1"/>
    </xf>
    <xf numFmtId="0" fontId="3" fillId="0" borderId="0" xfId="0" quotePrefix="1" applyFont="1" applyBorder="1" applyAlignment="1" applyProtection="1">
      <protection hidden="1"/>
    </xf>
    <xf numFmtId="0" fontId="4" fillId="0" borderId="0" xfId="0" applyFont="1" applyBorder="1" applyAlignment="1" applyProtection="1">
      <alignment horizontal="center" wrapText="1"/>
      <protection hidden="1"/>
    </xf>
    <xf numFmtId="0" fontId="4" fillId="0" borderId="0" xfId="0" applyFont="1" applyBorder="1" applyAlignment="1" applyProtection="1">
      <alignment wrapText="1"/>
      <protection hidden="1"/>
    </xf>
    <xf numFmtId="0" fontId="4" fillId="0" borderId="17" xfId="0" applyFont="1" applyBorder="1" applyAlignment="1" applyProtection="1">
      <alignment wrapText="1"/>
      <protection hidden="1"/>
    </xf>
    <xf numFmtId="0" fontId="4" fillId="0" borderId="10" xfId="0" applyFont="1" applyBorder="1" applyAlignment="1" applyProtection="1">
      <alignment wrapText="1"/>
      <protection hidden="1"/>
    </xf>
    <xf numFmtId="0" fontId="4" fillId="0" borderId="10" xfId="0" applyNumberFormat="1" applyFont="1" applyBorder="1" applyAlignment="1" applyProtection="1">
      <alignment horizontal="center" wrapText="1"/>
      <protection hidden="1"/>
    </xf>
    <xf numFmtId="0" fontId="4" fillId="0" borderId="18" xfId="0" applyFont="1" applyBorder="1" applyAlignment="1" applyProtection="1">
      <alignment wrapText="1"/>
      <protection hidden="1"/>
    </xf>
    <xf numFmtId="0" fontId="6" fillId="0" borderId="0" xfId="0" applyFont="1" applyBorder="1" applyProtection="1">
      <protection hidden="1"/>
    </xf>
    <xf numFmtId="0" fontId="6" fillId="0" borderId="0" xfId="0" applyNumberFormat="1" applyFont="1" applyBorder="1" applyAlignment="1" applyProtection="1">
      <alignment horizontal="center"/>
      <protection hidden="1"/>
    </xf>
    <xf numFmtId="0" fontId="6" fillId="0" borderId="16" xfId="0" applyFont="1" applyBorder="1" applyProtection="1">
      <protection hidden="1"/>
    </xf>
    <xf numFmtId="0" fontId="6" fillId="0" borderId="3" xfId="0" applyFont="1" applyBorder="1" applyProtection="1">
      <protection hidden="1"/>
    </xf>
    <xf numFmtId="0" fontId="6" fillId="0" borderId="3" xfId="0" applyFont="1" applyBorder="1" applyAlignment="1" applyProtection="1">
      <alignment horizontal="right"/>
      <protection hidden="1"/>
    </xf>
    <xf numFmtId="0" fontId="23" fillId="0" borderId="3" xfId="0" applyFont="1" applyBorder="1" applyProtection="1">
      <protection hidden="1"/>
    </xf>
    <xf numFmtId="0" fontId="6" fillId="0" borderId="18" xfId="0" applyFont="1" applyBorder="1" applyAlignment="1" applyProtection="1">
      <alignment horizontal="right"/>
      <protection hidden="1"/>
    </xf>
    <xf numFmtId="8" fontId="6" fillId="0" borderId="0" xfId="0" applyNumberFormat="1" applyFont="1" applyBorder="1" applyProtection="1">
      <protection hidden="1"/>
    </xf>
    <xf numFmtId="0" fontId="6" fillId="0" borderId="0" xfId="0" applyFont="1" applyBorder="1" applyAlignment="1" applyProtection="1">
      <alignment horizontal="left"/>
      <protection hidden="1"/>
    </xf>
    <xf numFmtId="0" fontId="6" fillId="0" borderId="0" xfId="0" applyNumberFormat="1" applyFont="1" applyBorder="1" applyAlignment="1" applyProtection="1">
      <alignment horizontal="left"/>
      <protection hidden="1"/>
    </xf>
    <xf numFmtId="0" fontId="23" fillId="0" borderId="0" xfId="0" applyFont="1" applyProtection="1">
      <protection hidden="1"/>
    </xf>
    <xf numFmtId="0" fontId="6" fillId="0" borderId="0" xfId="0" applyFont="1" applyBorder="1" applyAlignment="1" applyProtection="1">
      <alignment horizontal="left" vertical="top"/>
      <protection hidden="1"/>
    </xf>
    <xf numFmtId="0" fontId="6" fillId="0" borderId="0" xfId="0" applyNumberFormat="1" applyFont="1" applyBorder="1" applyAlignment="1" applyProtection="1">
      <alignment horizontal="left" vertical="top"/>
      <protection hidden="1"/>
    </xf>
    <xf numFmtId="0" fontId="3" fillId="0" borderId="35" xfId="0" applyFont="1" applyBorder="1" applyAlignment="1" applyProtection="1">
      <alignment horizontal="center" vertical="center"/>
      <protection hidden="1"/>
    </xf>
    <xf numFmtId="0" fontId="3" fillId="0" borderId="36" xfId="0" applyFont="1" applyBorder="1" applyAlignment="1" applyProtection="1">
      <alignment horizontal="center" vertical="center"/>
      <protection hidden="1"/>
    </xf>
    <xf numFmtId="0" fontId="3" fillId="0" borderId="42" xfId="0" applyFont="1" applyBorder="1" applyAlignment="1" applyProtection="1">
      <alignment horizontal="center" vertical="center"/>
      <protection hidden="1"/>
    </xf>
    <xf numFmtId="0" fontId="5" fillId="5" borderId="22" xfId="0" applyNumberFormat="1" applyFont="1" applyFill="1" applyBorder="1" applyAlignment="1" applyProtection="1">
      <alignment horizontal="center" vertical="center"/>
      <protection locked="0" hidden="1"/>
    </xf>
    <xf numFmtId="0" fontId="5" fillId="5" borderId="23" xfId="0" applyNumberFormat="1" applyFont="1" applyFill="1" applyBorder="1" applyAlignment="1" applyProtection="1">
      <alignment horizontal="center" vertical="center"/>
      <protection locked="0" hidden="1"/>
    </xf>
    <xf numFmtId="0" fontId="5" fillId="5" borderId="44" xfId="0" applyNumberFormat="1" applyFont="1" applyFill="1" applyBorder="1" applyAlignment="1" applyProtection="1">
      <alignment horizontal="center" vertical="center"/>
      <protection locked="0" hidden="1"/>
    </xf>
    <xf numFmtId="0" fontId="6" fillId="0" borderId="18" xfId="0" applyFont="1" applyBorder="1" applyAlignment="1" applyProtection="1">
      <alignment horizontal="right" vertical="center"/>
      <protection hidden="1"/>
    </xf>
    <xf numFmtId="0" fontId="28" fillId="0" borderId="0" xfId="0" applyFont="1" applyBorder="1" applyAlignment="1">
      <alignment vertical="center" wrapText="1"/>
    </xf>
    <xf numFmtId="0" fontId="16" fillId="0" borderId="5" xfId="0" applyFont="1" applyBorder="1" applyAlignment="1" applyProtection="1">
      <alignment vertical="center"/>
      <protection hidden="1"/>
    </xf>
    <xf numFmtId="165" fontId="0" fillId="0" borderId="5" xfId="0" applyNumberFormat="1" applyFont="1" applyBorder="1" applyAlignment="1" applyProtection="1">
      <alignment vertical="center"/>
      <protection hidden="1"/>
    </xf>
    <xf numFmtId="40" fontId="0" fillId="0" borderId="5" xfId="0" applyNumberFormat="1" applyFont="1" applyBorder="1" applyAlignment="1" applyProtection="1">
      <alignment vertical="center"/>
      <protection hidden="1"/>
    </xf>
    <xf numFmtId="0" fontId="0" fillId="0" borderId="5" xfId="0" applyFont="1" applyBorder="1" applyAlignment="1" applyProtection="1">
      <alignment vertical="center"/>
      <protection hidden="1"/>
    </xf>
    <xf numFmtId="0" fontId="28" fillId="0" borderId="5" xfId="0" applyFont="1" applyBorder="1" applyAlignment="1">
      <alignment horizontal="center"/>
    </xf>
    <xf numFmtId="0" fontId="10" fillId="0" borderId="5" xfId="0" applyFont="1" applyBorder="1" applyAlignment="1">
      <alignment horizontal="center" vertical="center"/>
    </xf>
    <xf numFmtId="9" fontId="10" fillId="0" borderId="5" xfId="0" applyNumberFormat="1" applyFont="1" applyBorder="1" applyAlignment="1">
      <alignment horizontal="center" vertical="center"/>
    </xf>
    <xf numFmtId="6"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4" fillId="0" borderId="2" xfId="0" applyFont="1" applyBorder="1" applyAlignment="1">
      <alignment horizontal="left" vertical="top" wrapText="1"/>
    </xf>
    <xf numFmtId="9" fontId="0" fillId="0" borderId="0" xfId="0" applyNumberFormat="1" applyFill="1"/>
    <xf numFmtId="0" fontId="11" fillId="0" borderId="0" xfId="0" applyFont="1" applyBorder="1" applyAlignment="1" applyProtection="1">
      <alignment horizontal="left" vertical="top" wrapText="1" indent="6"/>
      <protection hidden="1"/>
    </xf>
    <xf numFmtId="0" fontId="11" fillId="0" borderId="0" xfId="0" applyFont="1" applyBorder="1" applyAlignment="1" applyProtection="1">
      <alignment horizontal="left" vertical="top" wrapText="1" indent="4"/>
      <protection hidden="1"/>
    </xf>
    <xf numFmtId="0" fontId="28" fillId="0" borderId="5" xfId="0" applyFont="1" applyBorder="1" applyAlignment="1">
      <alignment horizontal="center" vertical="center" textRotation="90"/>
    </xf>
    <xf numFmtId="0" fontId="11" fillId="0" borderId="0" xfId="0" applyFont="1" applyBorder="1" applyAlignment="1" applyProtection="1">
      <alignment horizontal="left" vertical="top" wrapText="1" indent="2"/>
      <protection hidden="1"/>
    </xf>
    <xf numFmtId="0" fontId="28" fillId="0" borderId="5" xfId="0" applyFont="1" applyBorder="1" applyAlignment="1">
      <alignment horizontal="center" vertical="center"/>
    </xf>
    <xf numFmtId="0" fontId="28" fillId="0" borderId="5" xfId="0" applyFont="1" applyBorder="1" applyAlignment="1">
      <alignment vertical="center" wrapText="1"/>
    </xf>
    <xf numFmtId="0" fontId="28" fillId="0" borderId="5" xfId="0" applyFont="1" applyBorder="1" applyAlignment="1">
      <alignment horizontal="center" vertical="center" wrapText="1"/>
    </xf>
    <xf numFmtId="0" fontId="8" fillId="0" borderId="0" xfId="0" applyFont="1" applyBorder="1" applyAlignment="1" applyProtection="1">
      <alignment horizontal="center"/>
      <protection hidden="1"/>
    </xf>
    <xf numFmtId="0" fontId="12" fillId="4" borderId="0" xfId="0" applyFont="1" applyFill="1" applyBorder="1" applyAlignment="1" applyProtection="1">
      <alignment horizontal="left" vertical="center" wrapText="1"/>
      <protection hidden="1"/>
    </xf>
    <xf numFmtId="0" fontId="11" fillId="0" borderId="0" xfId="0" applyFont="1" applyBorder="1" applyAlignment="1" applyProtection="1">
      <alignment horizontal="left" vertical="top"/>
      <protection hidden="1"/>
    </xf>
    <xf numFmtId="0" fontId="11" fillId="0" borderId="0" xfId="0" applyFont="1" applyBorder="1" applyAlignment="1" applyProtection="1">
      <alignment horizontal="left" vertical="top" wrapText="1"/>
      <protection hidden="1"/>
    </xf>
    <xf numFmtId="0" fontId="9" fillId="0" borderId="0" xfId="0" applyFont="1" applyBorder="1" applyAlignment="1" applyProtection="1">
      <alignment horizontal="left" vertical="top" wrapText="1"/>
      <protection hidden="1"/>
    </xf>
    <xf numFmtId="0" fontId="15" fillId="3" borderId="0" xfId="0" applyFont="1" applyFill="1" applyBorder="1" applyAlignment="1" applyProtection="1">
      <alignment horizontal="left" vertical="center" wrapText="1"/>
      <protection hidden="1"/>
    </xf>
    <xf numFmtId="0" fontId="12" fillId="7" borderId="0" xfId="0" applyFont="1" applyFill="1" applyBorder="1" applyAlignment="1" applyProtection="1">
      <alignment horizontal="left" vertical="center" wrapText="1"/>
      <protection hidden="1"/>
    </xf>
    <xf numFmtId="9"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6" fontId="10" fillId="0" borderId="5" xfId="0" applyNumberFormat="1" applyFont="1" applyBorder="1" applyAlignment="1">
      <alignment horizontal="center" vertical="center"/>
    </xf>
    <xf numFmtId="6" fontId="10" fillId="0" borderId="52" xfId="0" applyNumberFormat="1" applyFont="1" applyBorder="1" applyAlignment="1">
      <alignment horizontal="center" vertical="center"/>
    </xf>
    <xf numFmtId="6" fontId="10" fillId="0" borderId="53" xfId="0" applyNumberFormat="1" applyFont="1" applyBorder="1" applyAlignment="1">
      <alignment horizontal="center" vertical="center"/>
    </xf>
    <xf numFmtId="0" fontId="17" fillId="0" borderId="0" xfId="0" applyFont="1" applyBorder="1" applyAlignment="1" applyProtection="1">
      <alignment horizontal="right" vertical="center"/>
      <protection hidden="1"/>
    </xf>
    <xf numFmtId="0" fontId="17" fillId="0" borderId="12" xfId="0" applyFont="1" applyBorder="1" applyAlignment="1" applyProtection="1">
      <alignment horizontal="right" vertical="center"/>
      <protection hidden="1"/>
    </xf>
    <xf numFmtId="0" fontId="4" fillId="0" borderId="12" xfId="0" applyFont="1" applyBorder="1" applyAlignment="1" applyProtection="1">
      <alignment horizontal="left" vertical="top" wrapText="1"/>
      <protection hidden="1"/>
    </xf>
    <xf numFmtId="0" fontId="4" fillId="0" borderId="41" xfId="0" applyNumberFormat="1" applyFont="1" applyFill="1" applyBorder="1" applyAlignment="1" applyProtection="1">
      <alignment horizontal="right" vertical="center" wrapText="1"/>
      <protection hidden="1"/>
    </xf>
    <xf numFmtId="0" fontId="4" fillId="0" borderId="39" xfId="0" applyNumberFormat="1" applyFont="1" applyFill="1" applyBorder="1" applyAlignment="1" applyProtection="1">
      <alignment horizontal="right" vertical="center" wrapText="1"/>
      <protection hidden="1"/>
    </xf>
    <xf numFmtId="0" fontId="4" fillId="0" borderId="40" xfId="0" applyNumberFormat="1" applyFont="1" applyFill="1" applyBorder="1" applyAlignment="1" applyProtection="1">
      <alignment horizontal="right" vertical="center" wrapText="1"/>
      <protection hidden="1"/>
    </xf>
    <xf numFmtId="8" fontId="5" fillId="0" borderId="43" xfId="0" applyNumberFormat="1" applyFont="1" applyFill="1" applyBorder="1" applyAlignment="1" applyProtection="1">
      <alignment horizontal="right" vertical="center"/>
      <protection hidden="1"/>
    </xf>
    <xf numFmtId="8" fontId="5" fillId="0" borderId="44" xfId="0" applyNumberFormat="1" applyFont="1" applyFill="1" applyBorder="1" applyAlignment="1" applyProtection="1">
      <alignment horizontal="right" vertical="center"/>
      <protection hidden="1"/>
    </xf>
    <xf numFmtId="8" fontId="5" fillId="5" borderId="22" xfId="0" applyNumberFormat="1" applyFont="1" applyFill="1" applyBorder="1" applyAlignment="1" applyProtection="1">
      <alignment horizontal="right" vertical="center"/>
      <protection locked="0" hidden="1"/>
    </xf>
    <xf numFmtId="8" fontId="5" fillId="5" borderId="33" xfId="0" applyNumberFormat="1" applyFont="1" applyFill="1" applyBorder="1" applyAlignment="1" applyProtection="1">
      <alignment horizontal="right" vertical="center"/>
      <protection locked="0" hidden="1"/>
    </xf>
    <xf numFmtId="0" fontId="3" fillId="0" borderId="30" xfId="0" applyFont="1" applyFill="1" applyBorder="1" applyAlignment="1" applyProtection="1">
      <alignment horizontal="center" vertical="center" wrapText="1"/>
      <protection locked="0" hidden="1"/>
    </xf>
    <xf numFmtId="0" fontId="3" fillId="0" borderId="22" xfId="0" applyFont="1" applyFill="1" applyBorder="1" applyAlignment="1" applyProtection="1">
      <alignment horizontal="center" vertical="center" wrapText="1"/>
      <protection locked="0" hidden="1"/>
    </xf>
    <xf numFmtId="0" fontId="3" fillId="5" borderId="44" xfId="0" applyFont="1" applyFill="1" applyBorder="1" applyAlignment="1" applyProtection="1">
      <alignment horizontal="center" vertical="center" wrapText="1"/>
      <protection locked="0" hidden="1"/>
    </xf>
    <xf numFmtId="0" fontId="3" fillId="5" borderId="22" xfId="0" applyFont="1" applyFill="1" applyBorder="1" applyAlignment="1" applyProtection="1">
      <alignment horizontal="center" vertical="center" wrapText="1"/>
      <protection locked="0" hidden="1"/>
    </xf>
    <xf numFmtId="8" fontId="4" fillId="6" borderId="12" xfId="0" applyNumberFormat="1" applyFont="1" applyFill="1" applyBorder="1" applyAlignment="1" applyProtection="1">
      <alignment horizontal="right"/>
      <protection hidden="1"/>
    </xf>
    <xf numFmtId="8" fontId="4" fillId="6" borderId="13" xfId="0" applyNumberFormat="1" applyFont="1" applyFill="1" applyBorder="1" applyAlignment="1" applyProtection="1">
      <alignment horizontal="right"/>
      <protection hidden="1"/>
    </xf>
    <xf numFmtId="8" fontId="3" fillId="6" borderId="50" xfId="0" applyNumberFormat="1" applyFont="1" applyFill="1" applyBorder="1" applyAlignment="1" applyProtection="1">
      <alignment horizontal="right"/>
      <protection hidden="1"/>
    </xf>
    <xf numFmtId="8" fontId="3" fillId="6" borderId="12" xfId="0" applyNumberFormat="1" applyFont="1" applyFill="1" applyBorder="1" applyAlignment="1" applyProtection="1">
      <alignment horizontal="right"/>
      <protection hidden="1"/>
    </xf>
    <xf numFmtId="0" fontId="17" fillId="0" borderId="50" xfId="0" applyFont="1" applyBorder="1" applyAlignment="1" applyProtection="1">
      <alignment horizontal="right" vertical="center" wrapText="1"/>
      <protection hidden="1"/>
    </xf>
    <xf numFmtId="0" fontId="17" fillId="0" borderId="12" xfId="0" applyFont="1" applyBorder="1" applyAlignment="1" applyProtection="1">
      <alignment horizontal="right" vertical="center" wrapText="1"/>
      <protection hidden="1"/>
    </xf>
    <xf numFmtId="0" fontId="22" fillId="5" borderId="11" xfId="0" applyFont="1" applyFill="1" applyBorder="1" applyAlignment="1" applyProtection="1">
      <alignment horizontal="left" vertical="center" wrapText="1"/>
      <protection locked="0" hidden="1"/>
    </xf>
    <xf numFmtId="167" fontId="22" fillId="0" borderId="11" xfId="0" applyNumberFormat="1" applyFont="1" applyFill="1" applyBorder="1" applyAlignment="1" applyProtection="1">
      <alignment horizontal="center" vertical="center"/>
      <protection hidden="1"/>
    </xf>
    <xf numFmtId="0" fontId="3" fillId="5" borderId="23" xfId="0" applyFont="1" applyFill="1" applyBorder="1" applyAlignment="1" applyProtection="1">
      <alignment horizontal="center" vertical="center" wrapText="1"/>
      <protection locked="0" hidden="1"/>
    </xf>
    <xf numFmtId="8" fontId="5" fillId="5" borderId="23" xfId="0" applyNumberFormat="1" applyFont="1" applyFill="1" applyBorder="1" applyAlignment="1" applyProtection="1">
      <alignment horizontal="right" vertical="center"/>
      <protection locked="0" hidden="1"/>
    </xf>
    <xf numFmtId="8" fontId="5" fillId="5" borderId="34" xfId="0" applyNumberFormat="1" applyFont="1" applyFill="1" applyBorder="1" applyAlignment="1" applyProtection="1">
      <alignment horizontal="right" vertical="center"/>
      <protection locked="0" hidden="1"/>
    </xf>
    <xf numFmtId="8" fontId="5" fillId="6" borderId="12" xfId="0" applyNumberFormat="1" applyFont="1" applyFill="1" applyBorder="1" applyAlignment="1" applyProtection="1">
      <alignment horizontal="right"/>
      <protection hidden="1"/>
    </xf>
    <xf numFmtId="8" fontId="5" fillId="6" borderId="13" xfId="0" applyNumberFormat="1" applyFont="1" applyFill="1" applyBorder="1" applyAlignment="1" applyProtection="1">
      <alignment horizontal="right"/>
      <protection hidden="1"/>
    </xf>
    <xf numFmtId="8" fontId="5" fillId="6" borderId="0" xfId="0" applyNumberFormat="1" applyFont="1" applyFill="1" applyBorder="1" applyAlignment="1" applyProtection="1">
      <alignment horizontal="right"/>
      <protection hidden="1"/>
    </xf>
    <xf numFmtId="8" fontId="5" fillId="6" borderId="15" xfId="0" applyNumberFormat="1" applyFont="1" applyFill="1" applyBorder="1" applyAlignment="1" applyProtection="1">
      <alignment horizontal="right"/>
      <protection hidden="1"/>
    </xf>
    <xf numFmtId="0" fontId="19" fillId="3" borderId="17" xfId="0" applyFont="1" applyFill="1" applyBorder="1" applyAlignment="1" applyProtection="1">
      <alignment horizontal="center" vertical="center" wrapText="1"/>
      <protection hidden="1"/>
    </xf>
    <xf numFmtId="0" fontId="19" fillId="3" borderId="10" xfId="0" applyFont="1" applyFill="1" applyBorder="1" applyAlignment="1" applyProtection="1">
      <alignment horizontal="center" vertical="center" wrapText="1"/>
      <protection hidden="1"/>
    </xf>
    <xf numFmtId="0" fontId="19" fillId="3" borderId="18" xfId="0" applyFont="1" applyFill="1" applyBorder="1" applyAlignment="1" applyProtection="1">
      <alignment horizontal="center" vertical="center" wrapText="1"/>
      <protection hidden="1"/>
    </xf>
    <xf numFmtId="0" fontId="6" fillId="3" borderId="0" xfId="0" applyFont="1" applyFill="1" applyBorder="1" applyAlignment="1" applyProtection="1">
      <alignment horizontal="center"/>
      <protection hidden="1"/>
    </xf>
    <xf numFmtId="0" fontId="6" fillId="3" borderId="0" xfId="0" applyFont="1" applyFill="1" applyBorder="1" applyAlignment="1" applyProtection="1">
      <alignment horizontal="center" wrapText="1"/>
      <protection hidden="1"/>
    </xf>
    <xf numFmtId="0" fontId="6" fillId="5" borderId="1" xfId="0" applyFont="1" applyFill="1" applyBorder="1" applyAlignment="1" applyProtection="1">
      <alignment horizontal="left" vertical="center" wrapText="1"/>
      <protection locked="0" hidden="1"/>
    </xf>
    <xf numFmtId="0" fontId="17" fillId="0" borderId="14" xfId="0" applyFont="1" applyBorder="1" applyAlignment="1" applyProtection="1">
      <alignment horizontal="right" vertical="center"/>
      <protection hidden="1"/>
    </xf>
    <xf numFmtId="0" fontId="6" fillId="0" borderId="0" xfId="0" applyFont="1" applyBorder="1" applyAlignment="1" applyProtection="1">
      <alignment horizontal="center" vertical="center" wrapText="1"/>
      <protection hidden="1"/>
    </xf>
    <xf numFmtId="8" fontId="4" fillId="0" borderId="26" xfId="0" applyNumberFormat="1" applyFont="1" applyFill="1" applyBorder="1" applyAlignment="1" applyProtection="1">
      <alignment horizontal="right"/>
      <protection hidden="1"/>
    </xf>
    <xf numFmtId="8" fontId="4" fillId="0" borderId="27" xfId="0" applyNumberFormat="1" applyFont="1" applyFill="1" applyBorder="1" applyAlignment="1" applyProtection="1">
      <alignment horizontal="right"/>
      <protection hidden="1"/>
    </xf>
    <xf numFmtId="8" fontId="4" fillId="0" borderId="32" xfId="0" applyNumberFormat="1" applyFont="1" applyFill="1" applyBorder="1" applyAlignment="1" applyProtection="1">
      <alignment horizontal="right"/>
      <protection hidden="1"/>
    </xf>
    <xf numFmtId="0" fontId="17" fillId="0" borderId="16" xfId="0" applyFont="1" applyBorder="1" applyAlignment="1" applyProtection="1">
      <alignment horizontal="right" vertical="center"/>
      <protection hidden="1"/>
    </xf>
    <xf numFmtId="0" fontId="17" fillId="0" borderId="3" xfId="0" applyFont="1" applyBorder="1" applyAlignment="1" applyProtection="1">
      <alignment horizontal="right" vertical="center"/>
      <protection hidden="1"/>
    </xf>
    <xf numFmtId="0" fontId="22" fillId="5" borderId="2" xfId="0" applyFont="1" applyFill="1" applyBorder="1" applyAlignment="1" applyProtection="1">
      <alignment horizontal="left" vertical="center"/>
      <protection locked="0" hidden="1"/>
    </xf>
    <xf numFmtId="0" fontId="22" fillId="5" borderId="4" xfId="0" applyFont="1" applyFill="1" applyBorder="1" applyAlignment="1" applyProtection="1">
      <alignment horizontal="left" vertical="center"/>
      <protection locked="0" hidden="1"/>
    </xf>
    <xf numFmtId="9" fontId="22" fillId="0" borderId="2" xfId="4" applyFont="1" applyFill="1" applyBorder="1" applyAlignment="1" applyProtection="1">
      <alignment horizontal="center" vertical="center"/>
      <protection hidden="1"/>
    </xf>
    <xf numFmtId="8" fontId="5" fillId="0" borderId="31" xfId="0" applyNumberFormat="1" applyFont="1" applyFill="1" applyBorder="1" applyAlignment="1" applyProtection="1">
      <alignment horizontal="right" vertical="center"/>
      <protection hidden="1"/>
    </xf>
    <xf numFmtId="8" fontId="5" fillId="0" borderId="23" xfId="0" applyNumberFormat="1" applyFont="1" applyFill="1" applyBorder="1" applyAlignment="1" applyProtection="1">
      <alignment horizontal="right" vertical="center"/>
      <protection hidden="1"/>
    </xf>
    <xf numFmtId="8" fontId="4" fillId="0" borderId="3" xfId="0" applyNumberFormat="1" applyFont="1" applyBorder="1" applyAlignment="1" applyProtection="1">
      <alignment horizontal="center" vertical="center"/>
      <protection hidden="1"/>
    </xf>
    <xf numFmtId="0" fontId="4" fillId="0" borderId="19" xfId="0" applyFont="1" applyBorder="1" applyAlignment="1" applyProtection="1">
      <alignment horizontal="center" vertical="center"/>
      <protection hidden="1"/>
    </xf>
    <xf numFmtId="0" fontId="4" fillId="0" borderId="10" xfId="1" applyFont="1" applyBorder="1" applyAlignment="1" applyProtection="1">
      <alignment horizontal="center" wrapText="1"/>
      <protection hidden="1"/>
    </xf>
    <xf numFmtId="0" fontId="4" fillId="0" borderId="10" xfId="0" applyFont="1" applyFill="1" applyBorder="1" applyAlignment="1" applyProtection="1">
      <alignment horizontal="center" wrapText="1"/>
      <protection hidden="1"/>
    </xf>
    <xf numFmtId="0" fontId="4" fillId="0" borderId="18" xfId="0" applyFont="1" applyFill="1" applyBorder="1" applyAlignment="1" applyProtection="1">
      <alignment horizontal="center" wrapText="1"/>
      <protection hidden="1"/>
    </xf>
    <xf numFmtId="8" fontId="4" fillId="2" borderId="3" xfId="0" applyNumberFormat="1" applyFont="1" applyFill="1" applyBorder="1" applyAlignment="1" applyProtection="1">
      <alignment horizontal="center" vertical="center"/>
      <protection hidden="1"/>
    </xf>
    <xf numFmtId="0" fontId="4" fillId="2" borderId="3" xfId="0" applyFont="1" applyFill="1" applyBorder="1" applyAlignment="1" applyProtection="1">
      <alignment horizontal="center" vertical="center"/>
      <protection hidden="1"/>
    </xf>
    <xf numFmtId="8" fontId="5" fillId="6" borderId="3" xfId="0" applyNumberFormat="1" applyFont="1" applyFill="1" applyBorder="1" applyAlignment="1" applyProtection="1">
      <alignment horizontal="right"/>
      <protection hidden="1"/>
    </xf>
    <xf numFmtId="8" fontId="5" fillId="6" borderId="19" xfId="0" applyNumberFormat="1" applyFont="1" applyFill="1" applyBorder="1" applyAlignment="1" applyProtection="1">
      <alignment horizontal="right"/>
      <protection hidden="1"/>
    </xf>
    <xf numFmtId="8" fontId="4" fillId="0" borderId="29" xfId="0" applyNumberFormat="1" applyFont="1" applyFill="1" applyBorder="1" applyAlignment="1" applyProtection="1">
      <alignment horizontal="right"/>
      <protection hidden="1"/>
    </xf>
    <xf numFmtId="8" fontId="4" fillId="0" borderId="20" xfId="0" applyNumberFormat="1" applyFont="1" applyFill="1" applyBorder="1" applyAlignment="1" applyProtection="1">
      <alignment horizontal="right"/>
      <protection hidden="1"/>
    </xf>
    <xf numFmtId="8" fontId="4" fillId="0" borderId="28" xfId="0" applyNumberFormat="1" applyFont="1" applyFill="1" applyBorder="1" applyAlignment="1" applyProtection="1">
      <alignment horizontal="right"/>
      <protection hidden="1"/>
    </xf>
    <xf numFmtId="8" fontId="4" fillId="0" borderId="10" xfId="0" applyNumberFormat="1" applyFont="1" applyFill="1" applyBorder="1" applyAlignment="1" applyProtection="1">
      <alignment horizontal="right"/>
      <protection hidden="1"/>
    </xf>
    <xf numFmtId="0" fontId="4" fillId="0" borderId="20" xfId="0" applyFont="1" applyFill="1" applyBorder="1" applyAlignment="1" applyProtection="1">
      <alignment horizontal="center" vertical="center" wrapText="1"/>
      <protection hidden="1"/>
    </xf>
    <xf numFmtId="0" fontId="4" fillId="0" borderId="21" xfId="0" applyFont="1" applyFill="1" applyBorder="1" applyAlignment="1" applyProtection="1">
      <alignment horizontal="center" vertical="center" wrapText="1"/>
      <protection hidden="1"/>
    </xf>
    <xf numFmtId="0" fontId="3" fillId="5" borderId="30" xfId="0" applyFont="1" applyFill="1" applyBorder="1" applyAlignment="1" applyProtection="1">
      <alignment horizontal="center" vertical="center" wrapText="1"/>
      <protection locked="0" hidden="1"/>
    </xf>
    <xf numFmtId="0" fontId="3" fillId="5" borderId="31" xfId="0" applyFont="1" applyFill="1" applyBorder="1" applyAlignment="1" applyProtection="1">
      <alignment horizontal="center" vertical="center" wrapText="1"/>
      <protection locked="0" hidden="1"/>
    </xf>
    <xf numFmtId="0" fontId="3" fillId="5" borderId="43" xfId="0" applyFont="1" applyFill="1" applyBorder="1" applyAlignment="1" applyProtection="1">
      <alignment horizontal="center" vertical="center" wrapText="1"/>
      <protection locked="0" hidden="1"/>
    </xf>
    <xf numFmtId="0" fontId="4" fillId="0" borderId="20" xfId="0" applyFont="1" applyBorder="1" applyAlignment="1" applyProtection="1">
      <alignment horizontal="center" vertical="center" wrapText="1"/>
      <protection hidden="1"/>
    </xf>
    <xf numFmtId="0" fontId="4" fillId="0" borderId="21" xfId="0" applyFont="1" applyBorder="1" applyAlignment="1" applyProtection="1">
      <alignment horizontal="center" vertical="center" wrapText="1"/>
      <protection hidden="1"/>
    </xf>
    <xf numFmtId="0" fontId="4" fillId="0" borderId="29" xfId="1" applyFont="1" applyBorder="1" applyAlignment="1" applyProtection="1">
      <alignment horizontal="center" vertical="center" wrapText="1"/>
      <protection hidden="1"/>
    </xf>
    <xf numFmtId="0" fontId="4" fillId="0" borderId="20" xfId="1" applyFont="1" applyBorder="1" applyAlignment="1" applyProtection="1">
      <alignment horizontal="center" vertical="center" wrapText="1"/>
      <protection hidden="1"/>
    </xf>
    <xf numFmtId="0" fontId="4" fillId="0" borderId="29" xfId="0" applyFont="1" applyBorder="1" applyAlignment="1" applyProtection="1">
      <alignment horizontal="center" vertical="center" wrapText="1"/>
      <protection hidden="1"/>
    </xf>
    <xf numFmtId="8" fontId="5" fillId="0" borderId="30" xfId="0" applyNumberFormat="1" applyFont="1" applyFill="1" applyBorder="1" applyAlignment="1" applyProtection="1">
      <alignment horizontal="right" vertical="center"/>
      <protection hidden="1"/>
    </xf>
    <xf numFmtId="8" fontId="5" fillId="0" borderId="22" xfId="0" applyNumberFormat="1" applyFont="1" applyFill="1" applyBorder="1" applyAlignment="1" applyProtection="1">
      <alignment horizontal="right" vertical="center"/>
      <protection hidden="1"/>
    </xf>
    <xf numFmtId="8" fontId="5" fillId="6" borderId="24" xfId="0" applyNumberFormat="1" applyFont="1" applyFill="1" applyBorder="1" applyAlignment="1" applyProtection="1">
      <alignment horizontal="right"/>
      <protection hidden="1"/>
    </xf>
    <xf numFmtId="8" fontId="5" fillId="6" borderId="7" xfId="0" applyNumberFormat="1" applyFont="1" applyFill="1" applyBorder="1" applyAlignment="1" applyProtection="1">
      <alignment horizontal="right"/>
      <protection hidden="1"/>
    </xf>
    <xf numFmtId="8" fontId="5" fillId="6" borderId="38" xfId="0" applyNumberFormat="1" applyFont="1" applyFill="1" applyBorder="1" applyAlignment="1" applyProtection="1">
      <alignment horizontal="right"/>
      <protection hidden="1"/>
    </xf>
    <xf numFmtId="167" fontId="5" fillId="5" borderId="49" xfId="0" applyNumberFormat="1" applyFont="1" applyFill="1" applyBorder="1" applyAlignment="1" applyProtection="1">
      <alignment horizontal="center"/>
      <protection locked="0" hidden="1"/>
    </xf>
    <xf numFmtId="167" fontId="5" fillId="5" borderId="40" xfId="0" applyNumberFormat="1" applyFont="1" applyFill="1" applyBorder="1" applyAlignment="1" applyProtection="1">
      <alignment horizontal="center"/>
      <protection locked="0" hidden="1"/>
    </xf>
    <xf numFmtId="0" fontId="26" fillId="6" borderId="3" xfId="0" applyNumberFormat="1" applyFont="1" applyFill="1" applyBorder="1" applyAlignment="1" applyProtection="1">
      <alignment horizontal="right"/>
      <protection hidden="1"/>
    </xf>
    <xf numFmtId="0" fontId="26" fillId="6" borderId="19" xfId="0" applyNumberFormat="1" applyFont="1" applyFill="1" applyBorder="1" applyAlignment="1" applyProtection="1">
      <alignment horizontal="right"/>
      <protection hidden="1"/>
    </xf>
    <xf numFmtId="0" fontId="26" fillId="6" borderId="10" xfId="0" applyNumberFormat="1" applyFont="1" applyFill="1" applyBorder="1" applyAlignment="1" applyProtection="1">
      <alignment horizontal="right"/>
      <protection hidden="1"/>
    </xf>
    <xf numFmtId="0" fontId="26" fillId="6" borderId="18" xfId="0" applyNumberFormat="1" applyFont="1" applyFill="1" applyBorder="1" applyAlignment="1" applyProtection="1">
      <alignment horizontal="right"/>
      <protection hidden="1"/>
    </xf>
    <xf numFmtId="0" fontId="3" fillId="0" borderId="43" xfId="0" applyFont="1" applyFill="1" applyBorder="1" applyAlignment="1" applyProtection="1">
      <alignment horizontal="center" vertical="center" wrapText="1"/>
      <protection locked="0" hidden="1"/>
    </xf>
    <xf numFmtId="0" fontId="3" fillId="0" borderId="44" xfId="0" applyFont="1" applyFill="1" applyBorder="1" applyAlignment="1" applyProtection="1">
      <alignment horizontal="center" vertical="center" wrapText="1"/>
      <protection locked="0" hidden="1"/>
    </xf>
    <xf numFmtId="0" fontId="4" fillId="0" borderId="47" xfId="0" applyNumberFormat="1" applyFont="1" applyFill="1" applyBorder="1" applyAlignment="1" applyProtection="1">
      <alignment horizontal="right" vertical="center" wrapText="1"/>
      <protection hidden="1"/>
    </xf>
    <xf numFmtId="0" fontId="4" fillId="0" borderId="45" xfId="0" applyNumberFormat="1" applyFont="1" applyFill="1" applyBorder="1" applyAlignment="1" applyProtection="1">
      <alignment horizontal="right" vertical="center" wrapText="1"/>
      <protection hidden="1"/>
    </xf>
    <xf numFmtId="0" fontId="4" fillId="0" borderId="46" xfId="0" applyNumberFormat="1" applyFont="1" applyFill="1" applyBorder="1" applyAlignment="1" applyProtection="1">
      <alignment horizontal="right" vertical="center" wrapText="1"/>
      <protection hidden="1"/>
    </xf>
    <xf numFmtId="167" fontId="5" fillId="5" borderId="49" xfId="0" applyNumberFormat="1" applyFont="1" applyFill="1" applyBorder="1" applyAlignment="1" applyProtection="1">
      <alignment horizontal="center" vertical="center"/>
      <protection locked="0" hidden="1"/>
    </xf>
    <xf numFmtId="167" fontId="5" fillId="5" borderId="40" xfId="0" applyNumberFormat="1" applyFont="1" applyFill="1" applyBorder="1" applyAlignment="1" applyProtection="1">
      <alignment horizontal="center" vertical="center"/>
      <protection locked="0" hidden="1"/>
    </xf>
    <xf numFmtId="8" fontId="4" fillId="0" borderId="21" xfId="0" applyNumberFormat="1" applyFont="1" applyFill="1" applyBorder="1" applyAlignment="1" applyProtection="1">
      <alignment horizontal="right"/>
      <protection hidden="1"/>
    </xf>
    <xf numFmtId="167" fontId="5" fillId="5" borderId="51" xfId="0" applyNumberFormat="1" applyFont="1" applyFill="1" applyBorder="1" applyAlignment="1" applyProtection="1">
      <alignment horizontal="center" vertical="center"/>
      <protection locked="0" hidden="1"/>
    </xf>
    <xf numFmtId="167" fontId="5" fillId="5" borderId="46" xfId="0" applyNumberFormat="1" applyFont="1" applyFill="1" applyBorder="1" applyAlignment="1" applyProtection="1">
      <alignment horizontal="center" vertical="center"/>
      <protection locked="0" hidden="1"/>
    </xf>
    <xf numFmtId="8" fontId="5" fillId="5" borderId="44" xfId="0" applyNumberFormat="1" applyFont="1" applyFill="1" applyBorder="1" applyAlignment="1" applyProtection="1">
      <alignment horizontal="right" vertical="center"/>
      <protection locked="0" hidden="1"/>
    </xf>
    <xf numFmtId="8" fontId="5" fillId="5" borderId="48" xfId="0" applyNumberFormat="1" applyFont="1" applyFill="1" applyBorder="1" applyAlignment="1" applyProtection="1">
      <alignment horizontal="right" vertical="center"/>
      <protection locked="0" hidden="1"/>
    </xf>
    <xf numFmtId="167" fontId="5" fillId="5" borderId="51" xfId="0" applyNumberFormat="1" applyFont="1" applyFill="1" applyBorder="1" applyAlignment="1" applyProtection="1">
      <alignment horizontal="center"/>
      <protection locked="0" hidden="1"/>
    </xf>
    <xf numFmtId="167" fontId="5" fillId="5" borderId="46" xfId="0" applyNumberFormat="1" applyFont="1" applyFill="1" applyBorder="1" applyAlignment="1" applyProtection="1">
      <alignment horizontal="center"/>
      <protection locked="0" hidden="1"/>
    </xf>
    <xf numFmtId="0" fontId="3" fillId="6" borderId="16" xfId="0" applyFont="1" applyFill="1" applyBorder="1" applyAlignment="1" applyProtection="1">
      <alignment horizontal="center"/>
      <protection hidden="1"/>
    </xf>
    <xf numFmtId="0" fontId="3" fillId="6" borderId="3" xfId="0" applyFont="1" applyFill="1" applyBorder="1" applyAlignment="1" applyProtection="1">
      <alignment horizontal="center"/>
      <protection hidden="1"/>
    </xf>
    <xf numFmtId="0" fontId="3" fillId="6" borderId="19" xfId="0" applyFont="1" applyFill="1" applyBorder="1" applyAlignment="1" applyProtection="1">
      <alignment horizontal="center"/>
      <protection hidden="1"/>
    </xf>
    <xf numFmtId="0" fontId="6" fillId="7" borderId="0" xfId="0" applyFont="1" applyFill="1" applyBorder="1" applyAlignment="1" applyProtection="1">
      <alignment horizontal="center"/>
      <protection hidden="1"/>
    </xf>
    <xf numFmtId="0" fontId="6" fillId="7" borderId="0" xfId="0" applyFont="1" applyFill="1" applyBorder="1" applyAlignment="1" applyProtection="1">
      <alignment horizontal="center" wrapText="1"/>
      <protection hidden="1"/>
    </xf>
    <xf numFmtId="0" fontId="19" fillId="7" borderId="17" xfId="0" applyFont="1" applyFill="1" applyBorder="1" applyAlignment="1" applyProtection="1">
      <alignment horizontal="center" vertical="center" wrapText="1"/>
      <protection hidden="1"/>
    </xf>
    <xf numFmtId="0" fontId="19" fillId="7" borderId="10" xfId="0" applyFont="1" applyFill="1" applyBorder="1" applyAlignment="1" applyProtection="1">
      <alignment horizontal="center" vertical="center" wrapText="1"/>
      <protection hidden="1"/>
    </xf>
    <xf numFmtId="0" fontId="19" fillId="7" borderId="18" xfId="0" applyFont="1" applyFill="1" applyBorder="1" applyAlignment="1" applyProtection="1">
      <alignment horizontal="center" vertical="center" wrapText="1"/>
      <protection hidden="1"/>
    </xf>
    <xf numFmtId="0" fontId="3" fillId="0" borderId="43" xfId="0" applyFont="1" applyFill="1" applyBorder="1" applyAlignment="1" applyProtection="1">
      <alignment horizontal="center" wrapText="1"/>
      <protection locked="0" hidden="1"/>
    </xf>
    <xf numFmtId="0" fontId="3" fillId="0" borderId="44" xfId="0" applyFont="1" applyFill="1" applyBorder="1" applyAlignment="1" applyProtection="1">
      <alignment horizontal="center" wrapText="1"/>
      <protection locked="0" hidden="1"/>
    </xf>
    <xf numFmtId="0" fontId="3" fillId="5" borderId="44" xfId="0" applyFont="1" applyFill="1" applyBorder="1" applyAlignment="1" applyProtection="1">
      <alignment horizontal="center" wrapText="1"/>
      <protection locked="0" hidden="1"/>
    </xf>
    <xf numFmtId="0" fontId="3" fillId="0" borderId="30" xfId="0" applyFont="1" applyFill="1" applyBorder="1" applyAlignment="1" applyProtection="1">
      <alignment horizontal="center" wrapText="1"/>
      <protection locked="0" hidden="1"/>
    </xf>
    <xf numFmtId="0" fontId="3" fillId="0" borderId="22" xfId="0" applyFont="1" applyFill="1" applyBorder="1" applyAlignment="1" applyProtection="1">
      <alignment horizontal="center" wrapText="1"/>
      <protection locked="0" hidden="1"/>
    </xf>
    <xf numFmtId="0" fontId="3" fillId="5" borderId="22" xfId="0" applyFont="1" applyFill="1" applyBorder="1" applyAlignment="1" applyProtection="1">
      <alignment horizontal="center" wrapText="1"/>
      <protection locked="0" hidden="1"/>
    </xf>
    <xf numFmtId="0" fontId="6" fillId="4" borderId="0" xfId="0" applyFont="1" applyFill="1" applyBorder="1" applyAlignment="1" applyProtection="1">
      <alignment horizontal="center"/>
      <protection hidden="1"/>
    </xf>
    <xf numFmtId="0" fontId="6" fillId="4" borderId="0" xfId="0" applyFont="1" applyFill="1" applyBorder="1" applyAlignment="1" applyProtection="1">
      <alignment horizontal="center" wrapText="1"/>
      <protection hidden="1"/>
    </xf>
    <xf numFmtId="0" fontId="19" fillId="4" borderId="17" xfId="0" applyFont="1" applyFill="1" applyBorder="1" applyAlignment="1" applyProtection="1">
      <alignment horizontal="center" vertical="center" wrapText="1"/>
      <protection hidden="1"/>
    </xf>
    <xf numFmtId="0" fontId="19" fillId="4" borderId="10" xfId="0" applyFont="1" applyFill="1" applyBorder="1" applyAlignment="1" applyProtection="1">
      <alignment horizontal="center" vertical="center" wrapText="1"/>
      <protection hidden="1"/>
    </xf>
    <xf numFmtId="0" fontId="19" fillId="4" borderId="18" xfId="0" applyFont="1" applyFill="1" applyBorder="1" applyAlignment="1" applyProtection="1">
      <alignment horizontal="center" vertical="center" wrapText="1"/>
      <protection hidden="1"/>
    </xf>
    <xf numFmtId="0" fontId="22" fillId="5" borderId="11" xfId="0" applyFont="1" applyFill="1" applyBorder="1" applyAlignment="1" applyProtection="1">
      <alignment horizontal="right" vertical="center" wrapText="1"/>
      <protection locked="0" hidden="1"/>
    </xf>
    <xf numFmtId="8" fontId="4" fillId="2" borderId="3" xfId="0" applyNumberFormat="1" applyFont="1" applyFill="1" applyBorder="1" applyAlignment="1" applyProtection="1">
      <alignment horizontal="center"/>
      <protection hidden="1"/>
    </xf>
    <xf numFmtId="0" fontId="4" fillId="2" borderId="3" xfId="0" applyFont="1" applyFill="1" applyBorder="1" applyAlignment="1" applyProtection="1">
      <alignment horizontal="center"/>
      <protection hidden="1"/>
    </xf>
    <xf numFmtId="8" fontId="4" fillId="0" borderId="3" xfId="0" applyNumberFormat="1" applyFont="1" applyBorder="1" applyAlignment="1" applyProtection="1">
      <alignment horizontal="center"/>
      <protection hidden="1"/>
    </xf>
    <xf numFmtId="0" fontId="4" fillId="0" borderId="19" xfId="0" applyFont="1" applyBorder="1" applyAlignment="1" applyProtection="1">
      <alignment horizontal="center"/>
      <protection hidden="1"/>
    </xf>
    <xf numFmtId="0" fontId="3" fillId="5" borderId="44" xfId="0" applyFont="1" applyFill="1" applyBorder="1" applyAlignment="1" applyProtection="1">
      <alignment horizontal="center" wrapText="1"/>
      <protection hidden="1"/>
    </xf>
    <xf numFmtId="0" fontId="4" fillId="0" borderId="47" xfId="0" applyNumberFormat="1" applyFont="1" applyFill="1" applyBorder="1" applyAlignment="1" applyProtection="1">
      <alignment horizontal="right" wrapText="1"/>
      <protection hidden="1"/>
    </xf>
    <xf numFmtId="0" fontId="4" fillId="0" borderId="45" xfId="0" applyNumberFormat="1" applyFont="1" applyFill="1" applyBorder="1" applyAlignment="1" applyProtection="1">
      <alignment horizontal="right" wrapText="1"/>
      <protection hidden="1"/>
    </xf>
    <xf numFmtId="0" fontId="4" fillId="0" borderId="46" xfId="0" applyNumberFormat="1" applyFont="1" applyFill="1" applyBorder="1" applyAlignment="1" applyProtection="1">
      <alignment horizontal="right" wrapText="1"/>
      <protection hidden="1"/>
    </xf>
    <xf numFmtId="167" fontId="5" fillId="5" borderId="51" xfId="0" applyNumberFormat="1" applyFont="1" applyFill="1" applyBorder="1" applyAlignment="1" applyProtection="1">
      <alignment horizontal="center"/>
      <protection hidden="1"/>
    </xf>
    <xf numFmtId="167" fontId="5" fillId="5" borderId="46" xfId="0" applyNumberFormat="1" applyFont="1" applyFill="1" applyBorder="1" applyAlignment="1" applyProtection="1">
      <alignment horizontal="center"/>
      <protection hidden="1"/>
    </xf>
    <xf numFmtId="0" fontId="3" fillId="5" borderId="22" xfId="0" applyFont="1" applyFill="1" applyBorder="1" applyAlignment="1" applyProtection="1">
      <alignment horizontal="center" wrapText="1"/>
      <protection hidden="1"/>
    </xf>
    <xf numFmtId="0" fontId="4" fillId="0" borderId="41" xfId="0" applyNumberFormat="1" applyFont="1" applyFill="1" applyBorder="1" applyAlignment="1" applyProtection="1">
      <alignment horizontal="right" wrapText="1"/>
      <protection hidden="1"/>
    </xf>
    <xf numFmtId="0" fontId="4" fillId="0" borderId="39" xfId="0" applyNumberFormat="1" applyFont="1" applyFill="1" applyBorder="1" applyAlignment="1" applyProtection="1">
      <alignment horizontal="right" wrapText="1"/>
      <protection hidden="1"/>
    </xf>
    <xf numFmtId="0" fontId="4" fillId="0" borderId="40" xfId="0" applyNumberFormat="1" applyFont="1" applyFill="1" applyBorder="1" applyAlignment="1" applyProtection="1">
      <alignment horizontal="right" wrapText="1"/>
      <protection hidden="1"/>
    </xf>
    <xf numFmtId="167" fontId="5" fillId="5" borderId="49" xfId="0" applyNumberFormat="1" applyFont="1" applyFill="1" applyBorder="1" applyAlignment="1" applyProtection="1">
      <alignment horizontal="center"/>
      <protection hidden="1"/>
    </xf>
    <xf numFmtId="167" fontId="5" fillId="5" borderId="40" xfId="0" applyNumberFormat="1" applyFont="1" applyFill="1" applyBorder="1" applyAlignment="1" applyProtection="1">
      <alignment horizontal="center"/>
      <protection hidden="1"/>
    </xf>
    <xf numFmtId="0" fontId="3" fillId="5" borderId="43" xfId="0" applyFont="1" applyFill="1" applyBorder="1" applyAlignment="1" applyProtection="1">
      <alignment horizontal="center" wrapText="1"/>
      <protection locked="0" hidden="1"/>
    </xf>
    <xf numFmtId="8" fontId="5" fillId="5" borderId="44" xfId="0" applyNumberFormat="1" applyFont="1" applyFill="1" applyBorder="1" applyAlignment="1" applyProtection="1">
      <alignment horizontal="right"/>
      <protection hidden="1"/>
    </xf>
    <xf numFmtId="8" fontId="5" fillId="5" borderId="48" xfId="0" applyNumberFormat="1" applyFont="1" applyFill="1" applyBorder="1" applyAlignment="1" applyProtection="1">
      <alignment horizontal="right"/>
      <protection hidden="1"/>
    </xf>
    <xf numFmtId="8" fontId="5" fillId="0" borderId="43" xfId="0" applyNumberFormat="1" applyFont="1" applyFill="1" applyBorder="1" applyAlignment="1" applyProtection="1">
      <alignment horizontal="right"/>
      <protection hidden="1"/>
    </xf>
    <xf numFmtId="8" fontId="5" fillId="0" borderId="44" xfId="0" applyNumberFormat="1" applyFont="1" applyFill="1" applyBorder="1" applyAlignment="1" applyProtection="1">
      <alignment horizontal="right"/>
      <protection hidden="1"/>
    </xf>
    <xf numFmtId="0" fontId="3" fillId="5" borderId="31" xfId="0" applyFont="1" applyFill="1" applyBorder="1" applyAlignment="1" applyProtection="1">
      <alignment horizontal="center" wrapText="1"/>
      <protection locked="0" hidden="1"/>
    </xf>
    <xf numFmtId="0" fontId="3" fillId="5" borderId="23" xfId="0" applyFont="1" applyFill="1" applyBorder="1" applyAlignment="1" applyProtection="1">
      <alignment horizontal="center" wrapText="1"/>
      <protection locked="0" hidden="1"/>
    </xf>
    <xf numFmtId="0" fontId="3" fillId="5" borderId="23" xfId="0" applyFont="1" applyFill="1" applyBorder="1" applyAlignment="1" applyProtection="1">
      <alignment horizontal="center" wrapText="1"/>
      <protection hidden="1"/>
    </xf>
    <xf numFmtId="8" fontId="5" fillId="5" borderId="23" xfId="0" applyNumberFormat="1" applyFont="1" applyFill="1" applyBorder="1" applyAlignment="1" applyProtection="1">
      <alignment horizontal="right"/>
      <protection hidden="1"/>
    </xf>
    <xf numFmtId="8" fontId="5" fillId="5" borderId="34" xfId="0" applyNumberFormat="1" applyFont="1" applyFill="1" applyBorder="1" applyAlignment="1" applyProtection="1">
      <alignment horizontal="right"/>
      <protection hidden="1"/>
    </xf>
    <xf numFmtId="8" fontId="5" fillId="0" borderId="31" xfId="0" applyNumberFormat="1" applyFont="1" applyFill="1" applyBorder="1" applyAlignment="1" applyProtection="1">
      <alignment horizontal="right"/>
      <protection hidden="1"/>
    </xf>
    <xf numFmtId="8" fontId="5" fillId="0" borderId="23" xfId="0" applyNumberFormat="1" applyFont="1" applyFill="1" applyBorder="1" applyAlignment="1" applyProtection="1">
      <alignment horizontal="right"/>
      <protection hidden="1"/>
    </xf>
    <xf numFmtId="0" fontId="3" fillId="5" borderId="30" xfId="0" applyFont="1" applyFill="1" applyBorder="1" applyAlignment="1" applyProtection="1">
      <alignment horizontal="center" wrapText="1"/>
      <protection locked="0" hidden="1"/>
    </xf>
    <xf numFmtId="8" fontId="5" fillId="5" borderId="22" xfId="0" applyNumberFormat="1" applyFont="1" applyFill="1" applyBorder="1" applyAlignment="1" applyProtection="1">
      <alignment horizontal="right"/>
      <protection hidden="1"/>
    </xf>
    <xf numFmtId="8" fontId="5" fillId="5" borderId="33" xfId="0" applyNumberFormat="1" applyFont="1" applyFill="1" applyBorder="1" applyAlignment="1" applyProtection="1">
      <alignment horizontal="right"/>
      <protection hidden="1"/>
    </xf>
    <xf numFmtId="8" fontId="5" fillId="0" borderId="30" xfId="0" applyNumberFormat="1" applyFont="1" applyFill="1" applyBorder="1" applyAlignment="1" applyProtection="1">
      <alignment horizontal="right"/>
      <protection hidden="1"/>
    </xf>
    <xf numFmtId="8" fontId="5" fillId="0" borderId="22" xfId="0" applyNumberFormat="1" applyFont="1" applyFill="1" applyBorder="1" applyAlignment="1" applyProtection="1">
      <alignment horizontal="right"/>
      <protection hidden="1"/>
    </xf>
    <xf numFmtId="0" fontId="17" fillId="0" borderId="14" xfId="0" applyFont="1" applyBorder="1" applyAlignment="1" applyProtection="1">
      <alignment horizontal="right"/>
      <protection hidden="1"/>
    </xf>
    <xf numFmtId="0" fontId="17" fillId="0" borderId="0" xfId="0" applyFont="1" applyBorder="1" applyAlignment="1" applyProtection="1">
      <alignment horizontal="right"/>
      <protection hidden="1"/>
    </xf>
    <xf numFmtId="0" fontId="22" fillId="5" borderId="2" xfId="0" applyFont="1" applyFill="1" applyBorder="1" applyAlignment="1" applyProtection="1">
      <alignment horizontal="center"/>
      <protection hidden="1"/>
    </xf>
    <xf numFmtId="9" fontId="22" fillId="0" borderId="2" xfId="4" applyFont="1" applyFill="1" applyBorder="1" applyAlignment="1" applyProtection="1">
      <alignment horizontal="center"/>
      <protection hidden="1"/>
    </xf>
    <xf numFmtId="0" fontId="17" fillId="0" borderId="16" xfId="0" applyFont="1" applyBorder="1" applyAlignment="1" applyProtection="1">
      <alignment horizontal="right"/>
      <protection hidden="1"/>
    </xf>
    <xf numFmtId="0" fontId="17" fillId="0" borderId="3" xfId="0" applyFont="1" applyBorder="1" applyAlignment="1" applyProtection="1">
      <alignment horizontal="right"/>
      <protection hidden="1"/>
    </xf>
    <xf numFmtId="0" fontId="22" fillId="5" borderId="4" xfId="0" applyFont="1" applyFill="1" applyBorder="1" applyAlignment="1" applyProtection="1">
      <alignment horizontal="center"/>
      <protection hidden="1"/>
    </xf>
    <xf numFmtId="0" fontId="17" fillId="0" borderId="50" xfId="0" applyFont="1" applyBorder="1" applyAlignment="1" applyProtection="1">
      <alignment horizontal="right" wrapText="1"/>
      <protection hidden="1"/>
    </xf>
    <xf numFmtId="0" fontId="17" fillId="0" borderId="12" xfId="0" applyFont="1" applyBorder="1" applyAlignment="1" applyProtection="1">
      <alignment horizontal="right" wrapText="1"/>
      <protection hidden="1"/>
    </xf>
    <xf numFmtId="0" fontId="22" fillId="5" borderId="11" xfId="0" applyFont="1" applyFill="1" applyBorder="1" applyAlignment="1" applyProtection="1">
      <alignment horizontal="right" wrapText="1"/>
      <protection hidden="1"/>
    </xf>
    <xf numFmtId="0" fontId="22" fillId="5" borderId="11" xfId="0" applyFont="1" applyFill="1" applyBorder="1" applyAlignment="1" applyProtection="1">
      <alignment horizontal="left" wrapText="1"/>
      <protection hidden="1"/>
    </xf>
    <xf numFmtId="0" fontId="17" fillId="0" borderId="12" xfId="0" applyFont="1" applyBorder="1" applyAlignment="1" applyProtection="1">
      <alignment horizontal="right"/>
      <protection hidden="1"/>
    </xf>
    <xf numFmtId="167" fontId="22" fillId="0" borderId="11" xfId="0" applyNumberFormat="1" applyFont="1" applyFill="1" applyBorder="1" applyAlignment="1" applyProtection="1">
      <alignment horizontal="center"/>
      <protection hidden="1"/>
    </xf>
    <xf numFmtId="0" fontId="6" fillId="5" borderId="1" xfId="0" applyFont="1" applyFill="1" applyBorder="1" applyAlignment="1" applyProtection="1">
      <alignment horizontal="center" vertical="center" wrapText="1"/>
      <protection hidden="1"/>
    </xf>
    <xf numFmtId="0" fontId="13" fillId="0" borderId="55"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0" fontId="13" fillId="0" borderId="56" xfId="0" applyFont="1" applyBorder="1" applyAlignment="1">
      <alignment horizontal="center" vertical="center" textRotation="90" wrapText="1"/>
    </xf>
    <xf numFmtId="0" fontId="13" fillId="0" borderId="54" xfId="0" applyFont="1" applyBorder="1" applyAlignment="1">
      <alignment horizontal="center" vertical="center" textRotation="90" wrapText="1"/>
    </xf>
    <xf numFmtId="0" fontId="13" fillId="0" borderId="53" xfId="0" applyFont="1" applyBorder="1" applyAlignment="1">
      <alignment horizontal="center" vertical="center" textRotation="90" wrapText="1"/>
    </xf>
    <xf numFmtId="0" fontId="14" fillId="0" borderId="8" xfId="0" applyFont="1" applyBorder="1" applyAlignment="1">
      <alignment horizontal="center" wrapText="1"/>
    </xf>
    <xf numFmtId="0" fontId="14" fillId="0" borderId="9" xfId="0" applyFont="1" applyBorder="1" applyAlignment="1">
      <alignment horizontal="center" wrapText="1"/>
    </xf>
    <xf numFmtId="0" fontId="13" fillId="0" borderId="5" xfId="0" applyFont="1" applyBorder="1" applyAlignment="1">
      <alignment horizontal="center" vertical="center" textRotation="90" wrapText="1"/>
    </xf>
  </cellXfs>
  <cellStyles count="5">
    <cellStyle name="Currency" xfId="3" builtinId="4"/>
    <cellStyle name="Currency 2" xfId="2" xr:uid="{00000000-0005-0000-0000-000000000000}"/>
    <cellStyle name="Normal" xfId="0" builtinId="0"/>
    <cellStyle name="Normal 2" xfId="1" xr:uid="{00000000-0005-0000-0000-000002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304800</xdr:colOff>
      <xdr:row>1</xdr:row>
      <xdr:rowOff>0</xdr:rowOff>
    </xdr:from>
    <xdr:ext cx="1942968" cy="351102"/>
    <xdr:pic>
      <xdr:nvPicPr>
        <xdr:cNvPr id="2" name="Picture 1">
          <a:extLst>
            <a:ext uri="{FF2B5EF4-FFF2-40B4-BE49-F238E27FC236}">
              <a16:creationId xmlns:a16="http://schemas.microsoft.com/office/drawing/2014/main" id="{2B63618B-BB42-4079-9672-DC6CF4553327}"/>
            </a:ext>
          </a:extLst>
        </xdr:cNvPr>
        <xdr:cNvPicPr>
          <a:picLocks noChangeAspect="1"/>
        </xdr:cNvPicPr>
      </xdr:nvPicPr>
      <xdr:blipFill>
        <a:blip xmlns:r="http://schemas.openxmlformats.org/officeDocument/2006/relationships" r:embed="rId1"/>
        <a:stretch>
          <a:fillRect/>
        </a:stretch>
      </xdr:blipFill>
      <xdr:spPr>
        <a:xfrm>
          <a:off x="2743200" y="190500"/>
          <a:ext cx="1942968" cy="35110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429C-1DFD-47CB-A852-4FFEC6BC13D4}">
  <sheetPr>
    <pageSetUpPr fitToPage="1"/>
  </sheetPr>
  <dimension ref="A4:L413"/>
  <sheetViews>
    <sheetView showGridLines="0" topLeftCell="A18" zoomScale="80" zoomScaleNormal="80" zoomScaleSheetLayoutView="100" zoomScalePageLayoutView="70" workbookViewId="0">
      <selection activeCell="H51" sqref="H51:H52"/>
    </sheetView>
  </sheetViews>
  <sheetFormatPr defaultColWidth="9.109375" defaultRowHeight="14.4" x14ac:dyDescent="0.3"/>
  <cols>
    <col min="1" max="1" width="9.109375" style="17" customWidth="1"/>
    <col min="2" max="3" width="9.109375" style="29" customWidth="1"/>
    <col min="4" max="4" width="12.88671875" style="29" customWidth="1"/>
    <col min="5" max="5" width="9.88671875" style="29" bestFit="1" customWidth="1"/>
    <col min="6" max="6" width="9.109375" style="29" customWidth="1"/>
    <col min="7" max="7" width="9.88671875" style="29" bestFit="1" customWidth="1"/>
    <col min="8" max="8" width="9.109375" style="29" customWidth="1"/>
    <col min="9" max="9" width="9.88671875" style="30" bestFit="1" customWidth="1"/>
    <col min="10" max="12" width="9.109375" style="17" customWidth="1"/>
    <col min="13" max="14" width="9.109375" style="17"/>
    <col min="15" max="15" width="10.6640625" style="17" bestFit="1" customWidth="1"/>
    <col min="16" max="16384" width="9.109375" style="17"/>
  </cols>
  <sheetData>
    <row r="4" spans="1:12" ht="21" x14ac:dyDescent="0.4">
      <c r="A4" s="122" t="s">
        <v>20</v>
      </c>
      <c r="B4" s="122"/>
      <c r="C4" s="122"/>
      <c r="D4" s="122"/>
      <c r="E4" s="122"/>
      <c r="F4" s="122"/>
      <c r="G4" s="122"/>
      <c r="H4" s="122"/>
      <c r="I4" s="122"/>
      <c r="J4" s="122"/>
      <c r="K4" s="122"/>
      <c r="L4" s="122"/>
    </row>
    <row r="5" spans="1:12" ht="21" x14ac:dyDescent="0.4">
      <c r="A5" s="122" t="s">
        <v>77</v>
      </c>
      <c r="B5" s="122"/>
      <c r="C5" s="122"/>
      <c r="D5" s="122"/>
      <c r="E5" s="122"/>
      <c r="F5" s="122"/>
      <c r="G5" s="122"/>
      <c r="H5" s="122"/>
      <c r="I5" s="122"/>
      <c r="J5" s="122"/>
      <c r="K5" s="122"/>
      <c r="L5" s="122"/>
    </row>
    <row r="6" spans="1:12" s="22" customFormat="1" x14ac:dyDescent="0.3">
      <c r="A6" s="18"/>
      <c r="B6" s="18"/>
      <c r="C6" s="18"/>
      <c r="D6" s="18"/>
      <c r="E6" s="18"/>
      <c r="F6" s="19"/>
      <c r="G6" s="20"/>
      <c r="H6" s="20"/>
      <c r="I6" s="21"/>
      <c r="J6" s="18"/>
      <c r="K6" s="18"/>
      <c r="L6" s="18"/>
    </row>
    <row r="7" spans="1:12" s="22" customFormat="1" ht="61.5" customHeight="1" x14ac:dyDescent="0.3">
      <c r="A7" s="126" t="s">
        <v>86</v>
      </c>
      <c r="B7" s="126"/>
      <c r="C7" s="126"/>
      <c r="D7" s="126"/>
      <c r="E7" s="126"/>
      <c r="F7" s="126"/>
      <c r="G7" s="126"/>
      <c r="H7" s="126"/>
      <c r="I7" s="126"/>
      <c r="J7" s="126"/>
      <c r="K7" s="126"/>
      <c r="L7" s="126"/>
    </row>
    <row r="8" spans="1:12" s="22" customFormat="1" ht="19.5" customHeight="1" x14ac:dyDescent="0.3">
      <c r="A8" s="127" t="s">
        <v>38</v>
      </c>
      <c r="B8" s="127"/>
      <c r="C8" s="127"/>
      <c r="D8" s="127"/>
      <c r="E8" s="127"/>
      <c r="F8" s="127"/>
      <c r="G8" s="127"/>
      <c r="H8" s="127"/>
      <c r="I8" s="127"/>
      <c r="J8" s="127"/>
      <c r="K8" s="127"/>
      <c r="L8" s="127"/>
    </row>
    <row r="9" spans="1:12" s="22" customFormat="1" ht="19.5" customHeight="1" x14ac:dyDescent="0.3">
      <c r="A9" s="128" t="s">
        <v>36</v>
      </c>
      <c r="B9" s="128"/>
      <c r="C9" s="128"/>
      <c r="D9" s="128"/>
      <c r="E9" s="128"/>
      <c r="F9" s="128"/>
      <c r="G9" s="128"/>
      <c r="H9" s="128"/>
      <c r="I9" s="128"/>
      <c r="J9" s="128"/>
      <c r="K9" s="128"/>
      <c r="L9" s="128"/>
    </row>
    <row r="10" spans="1:12" s="22" customFormat="1" ht="19.5" customHeight="1" x14ac:dyDescent="0.3">
      <c r="A10" s="123" t="s">
        <v>37</v>
      </c>
      <c r="B10" s="123"/>
      <c r="C10" s="123"/>
      <c r="D10" s="123"/>
      <c r="E10" s="123"/>
      <c r="F10" s="123"/>
      <c r="G10" s="123"/>
      <c r="H10" s="123"/>
      <c r="I10" s="123"/>
      <c r="J10" s="123"/>
      <c r="K10" s="123"/>
      <c r="L10" s="123"/>
    </row>
    <row r="11" spans="1:12" s="22" customFormat="1" ht="19.5" customHeight="1" x14ac:dyDescent="0.3">
      <c r="A11" s="124"/>
      <c r="B11" s="124"/>
      <c r="C11" s="124"/>
      <c r="D11" s="124"/>
      <c r="E11" s="124"/>
      <c r="F11" s="124"/>
      <c r="G11" s="124"/>
      <c r="H11" s="124"/>
      <c r="I11" s="124"/>
      <c r="J11" s="124"/>
      <c r="K11" s="124"/>
      <c r="L11" s="124"/>
    </row>
    <row r="12" spans="1:12" s="26" customFormat="1" ht="15.6" x14ac:dyDescent="0.3">
      <c r="A12" s="23" t="s">
        <v>80</v>
      </c>
      <c r="B12" s="24"/>
      <c r="C12" s="24"/>
      <c r="D12" s="24"/>
      <c r="E12" s="24"/>
      <c r="F12" s="24"/>
      <c r="G12" s="24"/>
      <c r="H12" s="24"/>
      <c r="I12" s="25"/>
    </row>
    <row r="13" spans="1:12" s="26" customFormat="1" ht="48.45" customHeight="1" x14ac:dyDescent="0.3">
      <c r="A13" s="125" t="s">
        <v>79</v>
      </c>
      <c r="B13" s="125"/>
      <c r="C13" s="125"/>
      <c r="D13" s="125"/>
      <c r="E13" s="125"/>
      <c r="F13" s="125"/>
      <c r="G13" s="125"/>
      <c r="H13" s="125"/>
      <c r="I13" s="125"/>
      <c r="J13" s="125"/>
      <c r="K13" s="125"/>
      <c r="L13" s="125"/>
    </row>
    <row r="14" spans="1:12" s="26" customFormat="1" ht="48.45" customHeight="1" x14ac:dyDescent="0.3">
      <c r="A14" s="125" t="s">
        <v>87</v>
      </c>
      <c r="B14" s="125"/>
      <c r="C14" s="125"/>
      <c r="D14" s="125"/>
      <c r="E14" s="125"/>
      <c r="F14" s="125"/>
      <c r="G14" s="125"/>
      <c r="H14" s="125"/>
      <c r="I14" s="125"/>
      <c r="J14" s="125"/>
      <c r="K14" s="125"/>
      <c r="L14" s="125"/>
    </row>
    <row r="15" spans="1:12" s="26" customFormat="1" ht="18.75" customHeight="1" x14ac:dyDescent="0.3">
      <c r="A15" s="125" t="s">
        <v>94</v>
      </c>
      <c r="B15" s="125"/>
      <c r="C15" s="125"/>
      <c r="D15" s="125"/>
      <c r="E15" s="125"/>
      <c r="F15" s="125"/>
      <c r="G15" s="125"/>
      <c r="H15" s="125"/>
      <c r="I15" s="125"/>
      <c r="J15" s="125"/>
      <c r="K15" s="125"/>
      <c r="L15" s="125"/>
    </row>
    <row r="16" spans="1:12" s="26" customFormat="1" ht="18.75" customHeight="1" x14ac:dyDescent="0.3">
      <c r="A16" s="118" t="s">
        <v>81</v>
      </c>
      <c r="B16" s="118"/>
      <c r="C16" s="118"/>
      <c r="D16" s="118"/>
      <c r="E16" s="118"/>
      <c r="F16" s="118"/>
      <c r="G16" s="118"/>
      <c r="H16" s="118"/>
      <c r="I16" s="118"/>
      <c r="J16" s="118"/>
      <c r="K16" s="118"/>
      <c r="L16" s="118"/>
    </row>
    <row r="17" spans="1:12" s="26" customFormat="1" ht="34.200000000000003" customHeight="1" x14ac:dyDescent="0.3">
      <c r="A17" s="118" t="s">
        <v>82</v>
      </c>
      <c r="B17" s="118"/>
      <c r="C17" s="118"/>
      <c r="D17" s="118"/>
      <c r="E17" s="118"/>
      <c r="F17" s="118"/>
      <c r="G17" s="118"/>
      <c r="H17" s="118"/>
      <c r="I17" s="118"/>
      <c r="J17" s="118"/>
      <c r="K17" s="118"/>
      <c r="L17" s="118"/>
    </row>
    <row r="18" spans="1:12" s="26" customFormat="1" ht="61.2" customHeight="1" x14ac:dyDescent="0.3">
      <c r="A18" s="118" t="s">
        <v>88</v>
      </c>
      <c r="B18" s="118"/>
      <c r="C18" s="118"/>
      <c r="D18" s="118"/>
      <c r="E18" s="118"/>
      <c r="F18" s="118"/>
      <c r="G18" s="118"/>
      <c r="H18" s="118"/>
      <c r="I18" s="118"/>
      <c r="J18" s="118"/>
      <c r="K18" s="118"/>
      <c r="L18" s="118"/>
    </row>
    <row r="19" spans="1:12" s="26" customFormat="1" ht="18.75" customHeight="1" x14ac:dyDescent="0.3">
      <c r="A19" s="118" t="s">
        <v>95</v>
      </c>
      <c r="B19" s="118"/>
      <c r="C19" s="118"/>
      <c r="D19" s="118"/>
      <c r="E19" s="118"/>
      <c r="F19" s="118"/>
      <c r="G19" s="118"/>
      <c r="H19" s="118"/>
      <c r="I19" s="118"/>
      <c r="J19" s="118"/>
      <c r="K19" s="118"/>
      <c r="L19" s="118"/>
    </row>
    <row r="20" spans="1:12" s="26" customFormat="1" ht="18.899999999999999" customHeight="1" x14ac:dyDescent="0.3">
      <c r="A20" s="116" t="s">
        <v>89</v>
      </c>
      <c r="B20" s="116"/>
      <c r="C20" s="116"/>
      <c r="D20" s="116"/>
      <c r="E20" s="116"/>
      <c r="F20" s="116"/>
      <c r="G20" s="116"/>
      <c r="H20" s="116"/>
      <c r="I20" s="116"/>
      <c r="J20" s="116"/>
      <c r="K20" s="116"/>
      <c r="L20" s="116"/>
    </row>
    <row r="21" spans="1:12" s="26" customFormat="1" ht="18.899999999999999" customHeight="1" x14ac:dyDescent="0.3">
      <c r="A21" s="116" t="s">
        <v>90</v>
      </c>
      <c r="B21" s="116"/>
      <c r="C21" s="116"/>
      <c r="D21" s="116"/>
      <c r="E21" s="116"/>
      <c r="F21" s="116"/>
      <c r="G21" s="116"/>
      <c r="H21" s="116"/>
      <c r="I21" s="116"/>
      <c r="J21" s="116"/>
      <c r="K21" s="116"/>
      <c r="L21" s="116"/>
    </row>
    <row r="22" spans="1:12" s="26" customFormat="1" ht="18.899999999999999" customHeight="1" x14ac:dyDescent="0.3">
      <c r="A22" s="116" t="s">
        <v>91</v>
      </c>
      <c r="B22" s="116"/>
      <c r="C22" s="116"/>
      <c r="D22" s="116"/>
      <c r="E22" s="116"/>
      <c r="F22" s="116"/>
      <c r="G22" s="116"/>
      <c r="H22" s="116"/>
      <c r="I22" s="116"/>
      <c r="J22" s="116"/>
      <c r="K22" s="116"/>
      <c r="L22" s="116"/>
    </row>
    <row r="23" spans="1:12" s="26" customFormat="1" ht="18.899999999999999" customHeight="1" x14ac:dyDescent="0.3">
      <c r="A23" s="115" t="s">
        <v>83</v>
      </c>
      <c r="B23" s="115"/>
      <c r="C23" s="115"/>
      <c r="D23" s="115"/>
      <c r="E23" s="115"/>
      <c r="F23" s="115"/>
      <c r="G23" s="115"/>
      <c r="H23" s="115"/>
      <c r="I23" s="115"/>
      <c r="J23" s="115"/>
      <c r="K23" s="115"/>
      <c r="L23" s="115"/>
    </row>
    <row r="24" spans="1:12" s="26" customFormat="1" ht="18.899999999999999" customHeight="1" x14ac:dyDescent="0.3">
      <c r="A24" s="115" t="s">
        <v>84</v>
      </c>
      <c r="B24" s="115"/>
      <c r="C24" s="115"/>
      <c r="D24" s="115"/>
      <c r="E24" s="115"/>
      <c r="F24" s="115"/>
      <c r="G24" s="115"/>
      <c r="H24" s="115"/>
      <c r="I24" s="115"/>
      <c r="J24" s="115"/>
      <c r="K24" s="115"/>
      <c r="L24" s="115"/>
    </row>
    <row r="25" spans="1:12" s="26" customFormat="1" ht="40.5" customHeight="1" x14ac:dyDescent="0.3">
      <c r="A25" s="115" t="s">
        <v>85</v>
      </c>
      <c r="B25" s="115"/>
      <c r="C25" s="115"/>
      <c r="D25" s="115"/>
      <c r="E25" s="115"/>
      <c r="F25" s="115"/>
      <c r="G25" s="115"/>
      <c r="H25" s="115"/>
      <c r="I25" s="115"/>
      <c r="J25" s="115"/>
      <c r="K25" s="115"/>
      <c r="L25" s="115"/>
    </row>
    <row r="26" spans="1:12" s="26" customFormat="1" ht="18.899999999999999" customHeight="1" x14ac:dyDescent="0.3">
      <c r="A26" s="115" t="s">
        <v>93</v>
      </c>
      <c r="B26" s="115"/>
      <c r="C26" s="115"/>
      <c r="D26" s="115"/>
      <c r="E26" s="115"/>
      <c r="F26" s="115"/>
      <c r="G26" s="115"/>
      <c r="H26" s="115"/>
      <c r="I26" s="115"/>
      <c r="J26" s="115"/>
      <c r="K26" s="115"/>
      <c r="L26" s="115"/>
    </row>
    <row r="27" spans="1:12" s="26" customFormat="1" ht="48.45" customHeight="1" x14ac:dyDescent="0.3">
      <c r="A27" s="116" t="s">
        <v>92</v>
      </c>
      <c r="B27" s="116"/>
      <c r="C27" s="116"/>
      <c r="D27" s="116"/>
      <c r="E27" s="116"/>
      <c r="F27" s="116"/>
      <c r="G27" s="116"/>
      <c r="H27" s="116"/>
      <c r="I27" s="116"/>
      <c r="J27" s="116"/>
      <c r="K27" s="116"/>
      <c r="L27" s="116"/>
    </row>
    <row r="28" spans="1:12" s="26" customFormat="1" ht="87.45" customHeight="1" x14ac:dyDescent="0.3">
      <c r="A28" s="118" t="s">
        <v>98</v>
      </c>
      <c r="B28" s="118"/>
      <c r="C28" s="118"/>
      <c r="D28" s="118"/>
      <c r="E28" s="118"/>
      <c r="F28" s="118"/>
      <c r="G28" s="118"/>
      <c r="H28" s="118"/>
      <c r="I28" s="118"/>
      <c r="J28" s="118"/>
      <c r="K28" s="118"/>
      <c r="L28" s="118"/>
    </row>
    <row r="30" spans="1:12" s="27" customFormat="1" ht="19.5" customHeight="1" x14ac:dyDescent="0.3">
      <c r="A30" s="104" t="s">
        <v>48</v>
      </c>
      <c r="B30" s="105"/>
      <c r="C30" s="105"/>
      <c r="D30" s="105"/>
      <c r="E30" s="105"/>
      <c r="F30" s="105"/>
      <c r="G30" s="105"/>
      <c r="H30" s="105"/>
      <c r="I30" s="106"/>
      <c r="J30" s="107"/>
    </row>
    <row r="31" spans="1:12" ht="14.25" customHeight="1" x14ac:dyDescent="0.3">
      <c r="A31" s="121" t="s">
        <v>50</v>
      </c>
      <c r="B31" s="119" t="s">
        <v>49</v>
      </c>
      <c r="C31" s="119"/>
      <c r="D31" s="119"/>
      <c r="E31" s="119" t="s">
        <v>24</v>
      </c>
      <c r="F31" s="119"/>
      <c r="G31" s="119" t="s">
        <v>25</v>
      </c>
      <c r="H31" s="119"/>
      <c r="I31" s="119" t="s">
        <v>26</v>
      </c>
      <c r="J31" s="119"/>
    </row>
    <row r="32" spans="1:12" ht="14.25" customHeight="1" x14ac:dyDescent="0.3">
      <c r="A32" s="121"/>
      <c r="B32" s="119"/>
      <c r="C32" s="119"/>
      <c r="D32" s="119"/>
      <c r="E32" s="108" t="s">
        <v>27</v>
      </c>
      <c r="F32" s="108" t="s">
        <v>28</v>
      </c>
      <c r="G32" s="108" t="s">
        <v>27</v>
      </c>
      <c r="H32" s="108" t="s">
        <v>28</v>
      </c>
      <c r="I32" s="108" t="s">
        <v>27</v>
      </c>
      <c r="J32" s="108" t="s">
        <v>28</v>
      </c>
    </row>
    <row r="33" spans="1:10" ht="27.75" customHeight="1" x14ac:dyDescent="0.3">
      <c r="A33" s="117" t="s">
        <v>40</v>
      </c>
      <c r="B33" s="120" t="s">
        <v>115</v>
      </c>
      <c r="C33" s="120"/>
      <c r="D33" s="120"/>
      <c r="E33" s="109" t="s">
        <v>106</v>
      </c>
      <c r="F33" s="110">
        <v>0.25</v>
      </c>
      <c r="G33" s="109" t="s">
        <v>106</v>
      </c>
      <c r="H33" s="110">
        <v>0.25</v>
      </c>
      <c r="I33" s="111">
        <v>250000</v>
      </c>
      <c r="J33" s="110">
        <v>0.5</v>
      </c>
    </row>
    <row r="34" spans="1:10" ht="28.5" customHeight="1" x14ac:dyDescent="0.3">
      <c r="A34" s="117"/>
      <c r="B34" s="120" t="s">
        <v>116</v>
      </c>
      <c r="C34" s="120"/>
      <c r="D34" s="120"/>
      <c r="E34" s="109" t="s">
        <v>106</v>
      </c>
      <c r="F34" s="110">
        <v>0.35</v>
      </c>
      <c r="G34" s="109" t="s">
        <v>106</v>
      </c>
      <c r="H34" s="110">
        <v>0.5</v>
      </c>
      <c r="I34" s="111">
        <v>250000</v>
      </c>
      <c r="J34" s="110">
        <v>0.5</v>
      </c>
    </row>
    <row r="35" spans="1:10" ht="29.25" customHeight="1" x14ac:dyDescent="0.3">
      <c r="A35" s="117"/>
      <c r="B35" s="120" t="s">
        <v>117</v>
      </c>
      <c r="C35" s="120"/>
      <c r="D35" s="120"/>
      <c r="E35" s="112" t="s">
        <v>106</v>
      </c>
      <c r="F35" s="110">
        <v>0.25</v>
      </c>
      <c r="G35" s="112" t="s">
        <v>106</v>
      </c>
      <c r="H35" s="110">
        <v>0.25</v>
      </c>
      <c r="I35" s="111">
        <v>475000</v>
      </c>
      <c r="J35" s="110">
        <v>0.5</v>
      </c>
    </row>
    <row r="36" spans="1:10" ht="28.5" customHeight="1" x14ac:dyDescent="0.3">
      <c r="A36" s="117"/>
      <c r="B36" s="120" t="s">
        <v>118</v>
      </c>
      <c r="C36" s="120"/>
      <c r="D36" s="120"/>
      <c r="E36" s="112" t="s">
        <v>106</v>
      </c>
      <c r="F36" s="110">
        <v>0.3</v>
      </c>
      <c r="G36" s="112" t="s">
        <v>106</v>
      </c>
      <c r="H36" s="110">
        <v>0.4</v>
      </c>
      <c r="I36" s="111">
        <v>475000</v>
      </c>
      <c r="J36" s="110">
        <v>0.5</v>
      </c>
    </row>
    <row r="37" spans="1:10" ht="28.5" customHeight="1" x14ac:dyDescent="0.3">
      <c r="A37" s="117"/>
      <c r="B37" s="120" t="s">
        <v>23</v>
      </c>
      <c r="C37" s="120"/>
      <c r="D37" s="120"/>
      <c r="E37" s="111" t="s">
        <v>106</v>
      </c>
      <c r="F37" s="110">
        <v>0.3</v>
      </c>
      <c r="G37" s="111" t="s">
        <v>106</v>
      </c>
      <c r="H37" s="110">
        <v>0.4</v>
      </c>
      <c r="I37" s="111" t="s">
        <v>106</v>
      </c>
      <c r="J37" s="110">
        <v>0.5</v>
      </c>
    </row>
    <row r="38" spans="1:10" ht="28.5" customHeight="1" x14ac:dyDescent="0.3">
      <c r="A38" s="117"/>
      <c r="B38" s="120" t="s">
        <v>119</v>
      </c>
      <c r="C38" s="120"/>
      <c r="D38" s="120"/>
      <c r="E38" s="111" t="s">
        <v>106</v>
      </c>
      <c r="F38" s="110" t="s">
        <v>106</v>
      </c>
      <c r="G38" s="111" t="s">
        <v>106</v>
      </c>
      <c r="H38" s="110" t="s">
        <v>106</v>
      </c>
      <c r="I38" s="111">
        <v>10000</v>
      </c>
      <c r="J38" s="110">
        <v>0.5</v>
      </c>
    </row>
    <row r="39" spans="1:10" ht="14.25" customHeight="1" x14ac:dyDescent="0.3">
      <c r="A39" s="117" t="s">
        <v>39</v>
      </c>
      <c r="B39" s="120" t="s">
        <v>107</v>
      </c>
      <c r="C39" s="120"/>
      <c r="D39" s="120"/>
      <c r="E39" s="132" t="s">
        <v>106</v>
      </c>
      <c r="F39" s="129">
        <v>0.25</v>
      </c>
      <c r="G39" s="131" t="s">
        <v>106</v>
      </c>
      <c r="H39" s="129">
        <v>0.25</v>
      </c>
      <c r="I39" s="131">
        <v>250000</v>
      </c>
      <c r="J39" s="129">
        <v>0.5</v>
      </c>
    </row>
    <row r="40" spans="1:10" x14ac:dyDescent="0.3">
      <c r="A40" s="117"/>
      <c r="B40" s="120"/>
      <c r="C40" s="120"/>
      <c r="D40" s="120"/>
      <c r="E40" s="133"/>
      <c r="F40" s="130"/>
      <c r="G40" s="130"/>
      <c r="H40" s="130"/>
      <c r="I40" s="130"/>
      <c r="J40" s="130"/>
    </row>
    <row r="41" spans="1:10" ht="14.25" customHeight="1" x14ac:dyDescent="0.3">
      <c r="A41" s="117"/>
      <c r="B41" s="120" t="s">
        <v>108</v>
      </c>
      <c r="C41" s="120"/>
      <c r="D41" s="120"/>
      <c r="E41" s="131" t="s">
        <v>106</v>
      </c>
      <c r="F41" s="129">
        <v>0.35</v>
      </c>
      <c r="G41" s="131" t="s">
        <v>106</v>
      </c>
      <c r="H41" s="129">
        <v>0.45</v>
      </c>
      <c r="I41" s="131">
        <v>250000</v>
      </c>
      <c r="J41" s="129">
        <v>0.5</v>
      </c>
    </row>
    <row r="42" spans="1:10" x14ac:dyDescent="0.3">
      <c r="A42" s="117"/>
      <c r="B42" s="120"/>
      <c r="C42" s="120"/>
      <c r="D42" s="120"/>
      <c r="E42" s="130"/>
      <c r="F42" s="130"/>
      <c r="G42" s="130"/>
      <c r="H42" s="130"/>
      <c r="I42" s="130"/>
      <c r="J42" s="130"/>
    </row>
    <row r="43" spans="1:10" ht="14.25" customHeight="1" x14ac:dyDescent="0.3">
      <c r="A43" s="117"/>
      <c r="B43" s="120" t="s">
        <v>109</v>
      </c>
      <c r="C43" s="120"/>
      <c r="D43" s="120"/>
      <c r="E43" s="131" t="s">
        <v>106</v>
      </c>
      <c r="F43" s="129">
        <v>0.25</v>
      </c>
      <c r="G43" s="131" t="s">
        <v>106</v>
      </c>
      <c r="H43" s="129">
        <v>0.25</v>
      </c>
      <c r="I43" s="131">
        <v>250000</v>
      </c>
      <c r="J43" s="129">
        <v>0.5</v>
      </c>
    </row>
    <row r="44" spans="1:10" x14ac:dyDescent="0.3">
      <c r="A44" s="117"/>
      <c r="B44" s="120"/>
      <c r="C44" s="120"/>
      <c r="D44" s="120"/>
      <c r="E44" s="130"/>
      <c r="F44" s="130"/>
      <c r="G44" s="130"/>
      <c r="H44" s="130"/>
      <c r="I44" s="130"/>
      <c r="J44" s="130"/>
    </row>
    <row r="45" spans="1:10" ht="14.25" customHeight="1" x14ac:dyDescent="0.3">
      <c r="A45" s="117"/>
      <c r="B45" s="120" t="s">
        <v>110</v>
      </c>
      <c r="C45" s="120"/>
      <c r="D45" s="120"/>
      <c r="E45" s="131" t="s">
        <v>106</v>
      </c>
      <c r="F45" s="129">
        <v>0.35</v>
      </c>
      <c r="G45" s="131" t="s">
        <v>106</v>
      </c>
      <c r="H45" s="129">
        <v>0.45</v>
      </c>
      <c r="I45" s="131">
        <v>250000</v>
      </c>
      <c r="J45" s="129">
        <v>0.5</v>
      </c>
    </row>
    <row r="46" spans="1:10" x14ac:dyDescent="0.3">
      <c r="A46" s="117"/>
      <c r="B46" s="120"/>
      <c r="C46" s="120"/>
      <c r="D46" s="120"/>
      <c r="E46" s="130"/>
      <c r="F46" s="130"/>
      <c r="G46" s="130"/>
      <c r="H46" s="130"/>
      <c r="I46" s="130"/>
      <c r="J46" s="130"/>
    </row>
    <row r="47" spans="1:10" ht="14.25" customHeight="1" x14ac:dyDescent="0.3">
      <c r="A47" s="117"/>
      <c r="B47" s="120" t="s">
        <v>111</v>
      </c>
      <c r="C47" s="120"/>
      <c r="D47" s="120"/>
      <c r="E47" s="131" t="s">
        <v>106</v>
      </c>
      <c r="F47" s="129">
        <v>0.3</v>
      </c>
      <c r="G47" s="131" t="s">
        <v>106</v>
      </c>
      <c r="H47" s="129">
        <v>0.4</v>
      </c>
      <c r="I47" s="131">
        <v>250000</v>
      </c>
      <c r="J47" s="129">
        <v>0.5</v>
      </c>
    </row>
    <row r="48" spans="1:10" x14ac:dyDescent="0.3">
      <c r="A48" s="117"/>
      <c r="B48" s="120"/>
      <c r="C48" s="120"/>
      <c r="D48" s="120"/>
      <c r="E48" s="130"/>
      <c r="F48" s="130"/>
      <c r="G48" s="130"/>
      <c r="H48" s="130"/>
      <c r="I48" s="130"/>
      <c r="J48" s="130"/>
    </row>
    <row r="49" spans="1:10" ht="14.25" customHeight="1" x14ac:dyDescent="0.3">
      <c r="A49" s="117"/>
      <c r="B49" s="120" t="s">
        <v>112</v>
      </c>
      <c r="C49" s="120"/>
      <c r="D49" s="120"/>
      <c r="E49" s="131" t="s">
        <v>106</v>
      </c>
      <c r="F49" s="129">
        <v>0.35</v>
      </c>
      <c r="G49" s="131" t="s">
        <v>106</v>
      </c>
      <c r="H49" s="129">
        <v>0.45</v>
      </c>
      <c r="I49" s="131">
        <v>250000</v>
      </c>
      <c r="J49" s="129">
        <v>0.5</v>
      </c>
    </row>
    <row r="50" spans="1:10" x14ac:dyDescent="0.3">
      <c r="A50" s="117"/>
      <c r="B50" s="120"/>
      <c r="C50" s="120"/>
      <c r="D50" s="120"/>
      <c r="E50" s="130"/>
      <c r="F50" s="130"/>
      <c r="G50" s="130"/>
      <c r="H50" s="130"/>
      <c r="I50" s="130"/>
      <c r="J50" s="130"/>
    </row>
    <row r="51" spans="1:10" ht="14.25" customHeight="1" x14ac:dyDescent="0.3">
      <c r="A51" s="117"/>
      <c r="B51" s="120" t="s">
        <v>113</v>
      </c>
      <c r="C51" s="120"/>
      <c r="D51" s="120"/>
      <c r="E51" s="131" t="s">
        <v>106</v>
      </c>
      <c r="F51" s="129">
        <v>0.3</v>
      </c>
      <c r="G51" s="131" t="s">
        <v>106</v>
      </c>
      <c r="H51" s="129">
        <v>0.4</v>
      </c>
      <c r="I51" s="131" t="s">
        <v>106</v>
      </c>
      <c r="J51" s="129">
        <v>0.5</v>
      </c>
    </row>
    <row r="52" spans="1:10" x14ac:dyDescent="0.3">
      <c r="A52" s="117"/>
      <c r="B52" s="120"/>
      <c r="C52" s="120"/>
      <c r="D52" s="120"/>
      <c r="E52" s="130"/>
      <c r="F52" s="130"/>
      <c r="G52" s="130"/>
      <c r="H52" s="130"/>
      <c r="I52" s="130"/>
      <c r="J52" s="130"/>
    </row>
    <row r="53" spans="1:10" ht="14.25" customHeight="1" x14ac:dyDescent="0.3">
      <c r="A53" s="117" t="s">
        <v>34</v>
      </c>
      <c r="B53" s="120" t="s">
        <v>31</v>
      </c>
      <c r="C53" s="120"/>
      <c r="D53" s="120"/>
      <c r="E53" s="131" t="s">
        <v>106</v>
      </c>
      <c r="F53" s="129">
        <v>0.2</v>
      </c>
      <c r="G53" s="131" t="s">
        <v>106</v>
      </c>
      <c r="H53" s="129">
        <v>0.25</v>
      </c>
      <c r="I53" s="131" t="s">
        <v>106</v>
      </c>
      <c r="J53" s="129">
        <v>0.5</v>
      </c>
    </row>
    <row r="54" spans="1:10" x14ac:dyDescent="0.3">
      <c r="A54" s="117"/>
      <c r="B54" s="120"/>
      <c r="C54" s="120"/>
      <c r="D54" s="120"/>
      <c r="E54" s="130"/>
      <c r="F54" s="130"/>
      <c r="G54" s="130"/>
      <c r="H54" s="130"/>
      <c r="I54" s="130"/>
      <c r="J54" s="130"/>
    </row>
    <row r="55" spans="1:10" ht="14.25" customHeight="1" x14ac:dyDescent="0.3">
      <c r="A55" s="117"/>
      <c r="B55" s="120" t="s">
        <v>32</v>
      </c>
      <c r="C55" s="120"/>
      <c r="D55" s="120"/>
      <c r="E55" s="131" t="s">
        <v>106</v>
      </c>
      <c r="F55" s="129" t="s">
        <v>106</v>
      </c>
      <c r="G55" s="131" t="s">
        <v>106</v>
      </c>
      <c r="H55" s="129" t="s">
        <v>106</v>
      </c>
      <c r="I55" s="131" t="s">
        <v>106</v>
      </c>
      <c r="J55" s="129">
        <v>0.5</v>
      </c>
    </row>
    <row r="56" spans="1:10" x14ac:dyDescent="0.3">
      <c r="A56" s="117"/>
      <c r="B56" s="120"/>
      <c r="C56" s="120"/>
      <c r="D56" s="120"/>
      <c r="E56" s="130"/>
      <c r="F56" s="130"/>
      <c r="G56" s="130"/>
      <c r="H56" s="130"/>
      <c r="I56" s="130"/>
      <c r="J56" s="130"/>
    </row>
    <row r="57" spans="1:10" ht="14.25" customHeight="1" x14ac:dyDescent="0.3">
      <c r="A57" s="117"/>
      <c r="B57" s="120" t="s">
        <v>33</v>
      </c>
      <c r="C57" s="120"/>
      <c r="D57" s="120"/>
      <c r="E57" s="131" t="s">
        <v>106</v>
      </c>
      <c r="F57" s="129" t="s">
        <v>106</v>
      </c>
      <c r="G57" s="131" t="s">
        <v>106</v>
      </c>
      <c r="H57" s="129" t="s">
        <v>106</v>
      </c>
      <c r="I57" s="131" t="s">
        <v>106</v>
      </c>
      <c r="J57" s="129">
        <v>0.5</v>
      </c>
    </row>
    <row r="58" spans="1:10" x14ac:dyDescent="0.3">
      <c r="A58" s="117"/>
      <c r="B58" s="120"/>
      <c r="C58" s="120"/>
      <c r="D58" s="120"/>
      <c r="E58" s="130"/>
      <c r="F58" s="130"/>
      <c r="G58" s="130"/>
      <c r="H58" s="130"/>
      <c r="I58" s="130"/>
      <c r="J58" s="130"/>
    </row>
    <row r="59" spans="1:10" ht="14.25" customHeight="1" x14ac:dyDescent="0.3">
      <c r="A59" s="117"/>
      <c r="B59" s="120" t="s">
        <v>78</v>
      </c>
      <c r="C59" s="120"/>
      <c r="D59" s="120"/>
      <c r="E59" s="131" t="s">
        <v>106</v>
      </c>
      <c r="F59" s="129">
        <v>0.35</v>
      </c>
      <c r="G59" s="131" t="s">
        <v>106</v>
      </c>
      <c r="H59" s="129">
        <v>0.4</v>
      </c>
      <c r="I59" s="131" t="s">
        <v>106</v>
      </c>
      <c r="J59" s="129">
        <v>0.5</v>
      </c>
    </row>
    <row r="60" spans="1:10" x14ac:dyDescent="0.3">
      <c r="A60" s="117"/>
      <c r="B60" s="120"/>
      <c r="C60" s="120"/>
      <c r="D60" s="120"/>
      <c r="E60" s="130"/>
      <c r="F60" s="130"/>
      <c r="G60" s="130"/>
      <c r="H60" s="130"/>
      <c r="I60" s="130"/>
      <c r="J60" s="130"/>
    </row>
    <row r="61" spans="1:10" ht="14.25" customHeight="1" x14ac:dyDescent="0.3">
      <c r="A61" s="117"/>
      <c r="B61" s="120" t="s">
        <v>114</v>
      </c>
      <c r="C61" s="120"/>
      <c r="D61" s="120"/>
      <c r="E61" s="131" t="s">
        <v>106</v>
      </c>
      <c r="F61" s="129">
        <v>0.35</v>
      </c>
      <c r="G61" s="131" t="s">
        <v>106</v>
      </c>
      <c r="H61" s="129">
        <v>0.4</v>
      </c>
      <c r="I61" s="131" t="s">
        <v>106</v>
      </c>
      <c r="J61" s="129">
        <v>0.5</v>
      </c>
    </row>
    <row r="62" spans="1:10" x14ac:dyDescent="0.3">
      <c r="A62" s="117"/>
      <c r="B62" s="120"/>
      <c r="C62" s="120"/>
      <c r="D62" s="120"/>
      <c r="E62" s="130"/>
      <c r="F62" s="130"/>
      <c r="G62" s="130"/>
      <c r="H62" s="130"/>
      <c r="I62" s="130"/>
      <c r="J62" s="130"/>
    </row>
    <row r="63" spans="1:10" ht="14.25" customHeight="1" x14ac:dyDescent="0.3">
      <c r="A63" s="117"/>
      <c r="B63" s="120" t="s">
        <v>73</v>
      </c>
      <c r="C63" s="120"/>
      <c r="D63" s="120"/>
      <c r="E63" s="131" t="s">
        <v>106</v>
      </c>
      <c r="F63" s="129" t="s">
        <v>106</v>
      </c>
      <c r="G63" s="131" t="s">
        <v>106</v>
      </c>
      <c r="H63" s="129" t="s">
        <v>106</v>
      </c>
      <c r="I63" s="131" t="s">
        <v>106</v>
      </c>
      <c r="J63" s="129">
        <v>0.5</v>
      </c>
    </row>
    <row r="64" spans="1:10" x14ac:dyDescent="0.3">
      <c r="A64" s="117"/>
      <c r="B64" s="120"/>
      <c r="C64" s="120"/>
      <c r="D64" s="120"/>
      <c r="E64" s="130"/>
      <c r="F64" s="130"/>
      <c r="G64" s="130"/>
      <c r="H64" s="130"/>
      <c r="I64" s="130"/>
      <c r="J64" s="130"/>
    </row>
    <row r="65" spans="1:10" ht="14.25" customHeight="1" x14ac:dyDescent="0.3">
      <c r="A65" s="117"/>
      <c r="B65" s="120" t="s">
        <v>74</v>
      </c>
      <c r="C65" s="120"/>
      <c r="D65" s="120"/>
      <c r="E65" s="131" t="s">
        <v>106</v>
      </c>
      <c r="F65" s="129" t="s">
        <v>106</v>
      </c>
      <c r="G65" s="131" t="s">
        <v>106</v>
      </c>
      <c r="H65" s="129" t="s">
        <v>106</v>
      </c>
      <c r="I65" s="131" t="s">
        <v>106</v>
      </c>
      <c r="J65" s="129">
        <v>0.5</v>
      </c>
    </row>
    <row r="66" spans="1:10" x14ac:dyDescent="0.3">
      <c r="A66" s="117"/>
      <c r="B66" s="120"/>
      <c r="C66" s="120"/>
      <c r="D66" s="120"/>
      <c r="E66" s="130"/>
      <c r="F66" s="130"/>
      <c r="G66" s="130"/>
      <c r="H66" s="130"/>
      <c r="I66" s="130"/>
      <c r="J66" s="130"/>
    </row>
    <row r="67" spans="1:10" ht="14.25" customHeight="1" x14ac:dyDescent="0.3">
      <c r="A67" s="117"/>
      <c r="B67" s="120" t="s">
        <v>30</v>
      </c>
      <c r="C67" s="120"/>
      <c r="D67" s="120"/>
      <c r="E67" s="131" t="s">
        <v>106</v>
      </c>
      <c r="F67" s="129">
        <v>0.25</v>
      </c>
      <c r="G67" s="131" t="s">
        <v>106</v>
      </c>
      <c r="H67" s="129">
        <v>0.25</v>
      </c>
      <c r="I67" s="131" t="s">
        <v>106</v>
      </c>
      <c r="J67" s="129">
        <v>0.25</v>
      </c>
    </row>
    <row r="68" spans="1:10" x14ac:dyDescent="0.3">
      <c r="A68" s="117"/>
      <c r="B68" s="120"/>
      <c r="C68" s="120"/>
      <c r="D68" s="120"/>
      <c r="E68" s="130"/>
      <c r="F68" s="130"/>
      <c r="G68" s="130"/>
      <c r="H68" s="130"/>
      <c r="I68" s="130"/>
      <c r="J68" s="130"/>
    </row>
    <row r="79" spans="1:10" ht="14.25" customHeight="1" x14ac:dyDescent="0.3">
      <c r="B79" s="103"/>
      <c r="C79" s="103"/>
    </row>
    <row r="80" spans="1:10" ht="14.25" customHeight="1" x14ac:dyDescent="0.3">
      <c r="B80" s="103"/>
      <c r="C80" s="103"/>
    </row>
    <row r="81" spans="2:3" ht="14.25" customHeight="1" x14ac:dyDescent="0.3">
      <c r="B81" s="103"/>
      <c r="C81" s="103"/>
    </row>
    <row r="82" spans="2:3" ht="14.25" customHeight="1" x14ac:dyDescent="0.3">
      <c r="B82" s="103"/>
      <c r="C82" s="103"/>
    </row>
    <row r="83" spans="2:3" ht="14.25" customHeight="1" x14ac:dyDescent="0.3">
      <c r="B83" s="103"/>
      <c r="C83" s="103"/>
    </row>
    <row r="84" spans="2:3" ht="14.25" customHeight="1" x14ac:dyDescent="0.3">
      <c r="B84" s="103"/>
      <c r="C84" s="103"/>
    </row>
    <row r="400" spans="1:5" ht="124.2" x14ac:dyDescent="0.3">
      <c r="A400" s="103" t="s">
        <v>115</v>
      </c>
      <c r="C400" s="103" t="s">
        <v>107</v>
      </c>
      <c r="D400" s="103"/>
      <c r="E400" s="103"/>
    </row>
    <row r="401" spans="1:5" ht="124.2" x14ac:dyDescent="0.3">
      <c r="A401" s="103" t="s">
        <v>116</v>
      </c>
      <c r="C401" s="103" t="s">
        <v>108</v>
      </c>
      <c r="D401" s="103"/>
      <c r="E401" s="103"/>
    </row>
    <row r="402" spans="1:5" ht="124.2" x14ac:dyDescent="0.3">
      <c r="A402" s="103" t="s">
        <v>117</v>
      </c>
      <c r="C402" s="103" t="s">
        <v>109</v>
      </c>
      <c r="D402" s="103"/>
      <c r="E402" s="103"/>
    </row>
    <row r="403" spans="1:5" ht="110.4" x14ac:dyDescent="0.3">
      <c r="A403" s="103" t="s">
        <v>118</v>
      </c>
      <c r="C403" s="103" t="s">
        <v>110</v>
      </c>
      <c r="D403" s="103"/>
      <c r="E403" s="103"/>
    </row>
    <row r="404" spans="1:5" ht="39.450000000000003" customHeight="1" x14ac:dyDescent="0.3">
      <c r="A404" s="103" t="s">
        <v>23</v>
      </c>
      <c r="C404" s="103" t="s">
        <v>111</v>
      </c>
      <c r="D404" s="103"/>
      <c r="E404" s="103"/>
    </row>
    <row r="405" spans="1:5" ht="124.2" x14ac:dyDescent="0.3">
      <c r="A405" s="103" t="s">
        <v>119</v>
      </c>
      <c r="C405" s="103" t="s">
        <v>112</v>
      </c>
      <c r="D405" s="103"/>
      <c r="E405" s="103"/>
    </row>
    <row r="406" spans="1:5" ht="14.25" customHeight="1" x14ac:dyDescent="0.3">
      <c r="C406" s="103" t="s">
        <v>113</v>
      </c>
      <c r="D406" s="103"/>
      <c r="E406" s="103"/>
    </row>
    <row r="407" spans="1:5" x14ac:dyDescent="0.3">
      <c r="C407" s="103"/>
      <c r="D407" s="103"/>
      <c r="E407" s="103"/>
    </row>
    <row r="408" spans="1:5" ht="14.25" customHeight="1" x14ac:dyDescent="0.3">
      <c r="D408" s="103"/>
      <c r="E408" s="103"/>
    </row>
    <row r="409" spans="1:5" x14ac:dyDescent="0.3">
      <c r="D409" s="103"/>
      <c r="E409" s="103"/>
    </row>
    <row r="410" spans="1:5" ht="14.25" customHeight="1" x14ac:dyDescent="0.3">
      <c r="D410" s="103"/>
      <c r="E410" s="103"/>
    </row>
    <row r="411" spans="1:5" x14ac:dyDescent="0.3">
      <c r="D411" s="103"/>
      <c r="E411" s="103"/>
    </row>
    <row r="412" spans="1:5" ht="14.25" customHeight="1" x14ac:dyDescent="0.3">
      <c r="D412" s="103"/>
      <c r="E412" s="103"/>
    </row>
    <row r="413" spans="1:5" x14ac:dyDescent="0.3">
      <c r="D413" s="103"/>
      <c r="E413" s="103"/>
    </row>
  </sheetData>
  <mergeCells count="142">
    <mergeCell ref="I67:I68"/>
    <mergeCell ref="J67:J68"/>
    <mergeCell ref="B67:D68"/>
    <mergeCell ref="E67:E68"/>
    <mergeCell ref="F67:F68"/>
    <mergeCell ref="G67:G68"/>
    <mergeCell ref="H67:H68"/>
    <mergeCell ref="I63:I64"/>
    <mergeCell ref="J63:J64"/>
    <mergeCell ref="B65:D66"/>
    <mergeCell ref="E65:E66"/>
    <mergeCell ref="F65:F66"/>
    <mergeCell ref="G65:G66"/>
    <mergeCell ref="H65:H66"/>
    <mergeCell ref="I65:I66"/>
    <mergeCell ref="J65:J66"/>
    <mergeCell ref="B63:D64"/>
    <mergeCell ref="E63:E64"/>
    <mergeCell ref="F63:F64"/>
    <mergeCell ref="G63:G64"/>
    <mergeCell ref="H63:H64"/>
    <mergeCell ref="E57:E58"/>
    <mergeCell ref="F57:F58"/>
    <mergeCell ref="G57:G58"/>
    <mergeCell ref="H57:H58"/>
    <mergeCell ref="I57:I58"/>
    <mergeCell ref="J57:J58"/>
    <mergeCell ref="I59:I60"/>
    <mergeCell ref="J59:J60"/>
    <mergeCell ref="B61:D62"/>
    <mergeCell ref="E61:E62"/>
    <mergeCell ref="F61:F62"/>
    <mergeCell ref="G61:G62"/>
    <mergeCell ref="H61:H62"/>
    <mergeCell ref="I61:I62"/>
    <mergeCell ref="J61:J62"/>
    <mergeCell ref="B59:D60"/>
    <mergeCell ref="E59:E60"/>
    <mergeCell ref="F59:F60"/>
    <mergeCell ref="G59:G60"/>
    <mergeCell ref="H59:H60"/>
    <mergeCell ref="G51:G52"/>
    <mergeCell ref="H51:H52"/>
    <mergeCell ref="I51:I52"/>
    <mergeCell ref="J51:J52"/>
    <mergeCell ref="A53:A68"/>
    <mergeCell ref="B53:D54"/>
    <mergeCell ref="E53:E54"/>
    <mergeCell ref="F53:F54"/>
    <mergeCell ref="G53:G54"/>
    <mergeCell ref="H53:H54"/>
    <mergeCell ref="I53:I54"/>
    <mergeCell ref="J53:J54"/>
    <mergeCell ref="B55:D56"/>
    <mergeCell ref="E55:E56"/>
    <mergeCell ref="F55:F56"/>
    <mergeCell ref="G55:G56"/>
    <mergeCell ref="A39:A52"/>
    <mergeCell ref="B51:D52"/>
    <mergeCell ref="E51:E52"/>
    <mergeCell ref="F51:F52"/>
    <mergeCell ref="H55:H56"/>
    <mergeCell ref="I55:I56"/>
    <mergeCell ref="J55:J56"/>
    <mergeCell ref="B57:D58"/>
    <mergeCell ref="H47:H48"/>
    <mergeCell ref="I47:I48"/>
    <mergeCell ref="J47:J48"/>
    <mergeCell ref="B49:D50"/>
    <mergeCell ref="E49:E50"/>
    <mergeCell ref="F49:F50"/>
    <mergeCell ref="G49:G50"/>
    <mergeCell ref="H49:H50"/>
    <mergeCell ref="I49:I50"/>
    <mergeCell ref="J49:J50"/>
    <mergeCell ref="B47:D48"/>
    <mergeCell ref="E47:E48"/>
    <mergeCell ref="F47:F48"/>
    <mergeCell ref="G47:G48"/>
    <mergeCell ref="H43:H44"/>
    <mergeCell ref="I43:I44"/>
    <mergeCell ref="J43:J44"/>
    <mergeCell ref="B45:D46"/>
    <mergeCell ref="E45:E46"/>
    <mergeCell ref="F45:F46"/>
    <mergeCell ref="G45:G46"/>
    <mergeCell ref="H45:H46"/>
    <mergeCell ref="I45:I46"/>
    <mergeCell ref="J45:J46"/>
    <mergeCell ref="B43:D44"/>
    <mergeCell ref="E43:E44"/>
    <mergeCell ref="F43:F44"/>
    <mergeCell ref="G43:G44"/>
    <mergeCell ref="H39:H40"/>
    <mergeCell ref="I39:I40"/>
    <mergeCell ref="J39:J40"/>
    <mergeCell ref="B41:D42"/>
    <mergeCell ref="E41:E42"/>
    <mergeCell ref="F41:F42"/>
    <mergeCell ref="G41:G42"/>
    <mergeCell ref="H41:H42"/>
    <mergeCell ref="I41:I42"/>
    <mergeCell ref="J41:J42"/>
    <mergeCell ref="B39:D40"/>
    <mergeCell ref="E39:E40"/>
    <mergeCell ref="F39:F40"/>
    <mergeCell ref="G39:G40"/>
    <mergeCell ref="A4:L4"/>
    <mergeCell ref="A5:L5"/>
    <mergeCell ref="A10:L10"/>
    <mergeCell ref="A11:L11"/>
    <mergeCell ref="A13:L13"/>
    <mergeCell ref="A14:L14"/>
    <mergeCell ref="A15:L15"/>
    <mergeCell ref="A20:L20"/>
    <mergeCell ref="A7:L7"/>
    <mergeCell ref="A16:L16"/>
    <mergeCell ref="A17:L17"/>
    <mergeCell ref="A8:L8"/>
    <mergeCell ref="A9:L9"/>
    <mergeCell ref="A18:L18"/>
    <mergeCell ref="A19:L19"/>
    <mergeCell ref="A26:L26"/>
    <mergeCell ref="A25:L25"/>
    <mergeCell ref="A24:L24"/>
    <mergeCell ref="A23:L23"/>
    <mergeCell ref="A22:L22"/>
    <mergeCell ref="A21:L21"/>
    <mergeCell ref="A33:A38"/>
    <mergeCell ref="A28:L28"/>
    <mergeCell ref="A27:L27"/>
    <mergeCell ref="G31:H31"/>
    <mergeCell ref="B33:D33"/>
    <mergeCell ref="E31:F31"/>
    <mergeCell ref="B34:D34"/>
    <mergeCell ref="B36:D36"/>
    <mergeCell ref="B35:D35"/>
    <mergeCell ref="B37:D37"/>
    <mergeCell ref="B38:D38"/>
    <mergeCell ref="A31:A32"/>
    <mergeCell ref="B31:D32"/>
    <mergeCell ref="I31:J31"/>
  </mergeCells>
  <printOptions horizontalCentered="1"/>
  <pageMargins left="0.17" right="0.16" top="0.28999999999999998" bottom="0.4" header="0.17" footer="0.17"/>
  <pageSetup scale="91" fitToHeight="0" orientation="portrait" r:id="rId1"/>
  <headerFooter>
    <oddFooter>&amp;C&amp;"Arial,Regular"&amp;10Page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2056-AEA7-41DC-870B-EC349B1264D3}">
  <sheetPr>
    <tabColor rgb="FF00B050"/>
    <pageSetUpPr fitToPage="1"/>
  </sheetPr>
  <dimension ref="A1:AE59"/>
  <sheetViews>
    <sheetView tabSelected="1" zoomScale="90" zoomScaleNormal="90" workbookViewId="0">
      <selection activeCell="Z13" sqref="Z13"/>
    </sheetView>
  </sheetViews>
  <sheetFormatPr defaultColWidth="9.109375" defaultRowHeight="14.4" x14ac:dyDescent="0.3"/>
  <cols>
    <col min="1" max="6" width="9.109375" style="22" customWidth="1"/>
    <col min="7" max="7" width="9.109375" style="34" customWidth="1"/>
    <col min="8" max="13" width="9.109375" style="22" customWidth="1"/>
    <col min="14" max="14" width="9.109375" style="28"/>
    <col min="15" max="20" width="9.109375" style="22"/>
    <col min="21" max="21" width="9.109375" style="22" customWidth="1"/>
    <col min="22" max="29" width="9.109375" style="22"/>
    <col min="30" max="33" width="9.88671875" style="22" bestFit="1" customWidth="1"/>
    <col min="34" max="16384" width="9.109375" style="22"/>
  </cols>
  <sheetData>
    <row r="1" spans="1:31" ht="18" x14ac:dyDescent="0.35">
      <c r="A1" s="166" t="s">
        <v>20</v>
      </c>
      <c r="B1" s="166"/>
      <c r="C1" s="166"/>
      <c r="D1" s="166"/>
      <c r="E1" s="166"/>
      <c r="F1" s="166"/>
      <c r="G1" s="166"/>
      <c r="H1" s="166"/>
      <c r="I1" s="166"/>
      <c r="J1" s="166"/>
      <c r="K1" s="166"/>
      <c r="L1" s="166"/>
      <c r="M1" s="166"/>
      <c r="N1" s="166"/>
      <c r="O1" s="166"/>
      <c r="P1" s="166"/>
      <c r="Q1" s="166"/>
      <c r="R1" s="166"/>
      <c r="S1" s="166"/>
      <c r="T1" s="166"/>
      <c r="U1" s="166"/>
      <c r="V1" s="166"/>
      <c r="W1" s="31"/>
      <c r="X1" s="31"/>
      <c r="Y1" s="31"/>
      <c r="Z1" s="31"/>
    </row>
    <row r="2" spans="1:31" ht="18" customHeight="1" x14ac:dyDescent="0.35">
      <c r="A2" s="167" t="s">
        <v>38</v>
      </c>
      <c r="B2" s="167"/>
      <c r="C2" s="167"/>
      <c r="D2" s="167"/>
      <c r="E2" s="167"/>
      <c r="F2" s="167"/>
      <c r="G2" s="167"/>
      <c r="H2" s="167"/>
      <c r="I2" s="167"/>
      <c r="J2" s="167"/>
      <c r="K2" s="167"/>
      <c r="L2" s="167"/>
      <c r="M2" s="167"/>
      <c r="N2" s="167"/>
      <c r="O2" s="167"/>
      <c r="P2" s="167"/>
      <c r="Q2" s="167"/>
      <c r="R2" s="167"/>
      <c r="S2" s="167"/>
      <c r="T2" s="167"/>
      <c r="U2" s="167"/>
      <c r="V2" s="167"/>
      <c r="W2" s="32"/>
      <c r="X2" s="32"/>
      <c r="Y2" s="32"/>
      <c r="Z2" s="32"/>
    </row>
    <row r="3" spans="1:31" x14ac:dyDescent="0.3">
      <c r="A3" s="33"/>
      <c r="B3" s="33"/>
      <c r="C3" s="33"/>
      <c r="D3" s="33"/>
      <c r="E3" s="33"/>
      <c r="F3" s="33"/>
      <c r="H3" s="33"/>
      <c r="I3" s="33"/>
      <c r="J3" s="33"/>
      <c r="K3" s="33"/>
      <c r="M3" s="33"/>
      <c r="N3" s="22"/>
    </row>
    <row r="4" spans="1:31" s="36" customFormat="1" ht="30" customHeight="1" x14ac:dyDescent="0.35">
      <c r="A4" s="170" t="s">
        <v>21</v>
      </c>
      <c r="B4" s="170"/>
      <c r="C4" s="170"/>
      <c r="D4" s="168"/>
      <c r="E4" s="168"/>
      <c r="F4" s="168"/>
      <c r="G4" s="168"/>
      <c r="H4" s="168"/>
      <c r="I4" s="168"/>
      <c r="J4" s="168"/>
      <c r="K4" s="168"/>
      <c r="L4" s="168"/>
      <c r="M4" s="35"/>
      <c r="O4" s="37"/>
      <c r="P4" s="38"/>
      <c r="Q4" s="38"/>
      <c r="R4" s="38"/>
      <c r="S4" s="38"/>
      <c r="T4" s="38"/>
      <c r="U4" s="38"/>
      <c r="V4" s="38"/>
    </row>
    <row r="5" spans="1:31" ht="15" customHeight="1" thickBot="1" x14ac:dyDescent="0.4">
      <c r="A5" s="39"/>
      <c r="B5" s="39"/>
      <c r="C5" s="40"/>
      <c r="D5" s="40"/>
      <c r="E5" s="40"/>
      <c r="F5" s="40"/>
      <c r="G5" s="40"/>
      <c r="H5" s="40"/>
      <c r="I5" s="40"/>
      <c r="J5" s="40"/>
      <c r="K5" s="40"/>
      <c r="L5" s="40"/>
      <c r="M5" s="40"/>
      <c r="N5" s="22"/>
      <c r="O5" s="41"/>
      <c r="P5" s="41"/>
      <c r="Q5" s="41"/>
      <c r="R5" s="41"/>
      <c r="S5" s="41"/>
      <c r="T5" s="41"/>
      <c r="U5" s="41"/>
      <c r="V5" s="41"/>
      <c r="AD5" s="36"/>
      <c r="AE5" s="36"/>
    </row>
    <row r="6" spans="1:31" s="43" customFormat="1" ht="18.75" customHeight="1" thickBot="1" x14ac:dyDescent="0.5">
      <c r="A6" s="163" t="s">
        <v>52</v>
      </c>
      <c r="B6" s="164"/>
      <c r="C6" s="164"/>
      <c r="D6" s="164"/>
      <c r="E6" s="164"/>
      <c r="F6" s="164"/>
      <c r="G6" s="164"/>
      <c r="H6" s="164"/>
      <c r="I6" s="164"/>
      <c r="J6" s="164"/>
      <c r="K6" s="164"/>
      <c r="L6" s="164"/>
      <c r="M6" s="164"/>
      <c r="N6" s="164"/>
      <c r="O6" s="164"/>
      <c r="P6" s="164"/>
      <c r="Q6" s="164"/>
      <c r="R6" s="164"/>
      <c r="S6" s="164"/>
      <c r="T6" s="164"/>
      <c r="U6" s="164"/>
      <c r="V6" s="165"/>
      <c r="W6" s="42"/>
      <c r="X6" s="42"/>
      <c r="Y6" s="42"/>
      <c r="Z6" s="42"/>
    </row>
    <row r="7" spans="1:31" s="45" customFormat="1" ht="20.25" customHeight="1" x14ac:dyDescent="0.3">
      <c r="A7" s="152" t="s">
        <v>103</v>
      </c>
      <c r="B7" s="153"/>
      <c r="C7" s="153"/>
      <c r="D7" s="154"/>
      <c r="E7" s="154"/>
      <c r="F7" s="154"/>
      <c r="G7" s="154"/>
      <c r="H7" s="154"/>
      <c r="I7" s="154"/>
      <c r="J7" s="154"/>
      <c r="K7" s="154"/>
      <c r="L7" s="154"/>
      <c r="M7" s="135" t="s">
        <v>65</v>
      </c>
      <c r="N7" s="135"/>
      <c r="O7" s="135"/>
      <c r="P7" s="135"/>
      <c r="Q7" s="135"/>
      <c r="R7" s="155"/>
      <c r="S7" s="155"/>
      <c r="T7" s="155"/>
      <c r="U7" s="155"/>
      <c r="V7" s="44"/>
    </row>
    <row r="8" spans="1:31" s="45" customFormat="1" ht="20.25" customHeight="1" x14ac:dyDescent="0.3">
      <c r="A8" s="169" t="s">
        <v>104</v>
      </c>
      <c r="B8" s="134"/>
      <c r="C8" s="134"/>
      <c r="D8" s="176"/>
      <c r="E8" s="176"/>
      <c r="F8" s="176"/>
      <c r="G8" s="176"/>
      <c r="H8" s="176"/>
      <c r="I8" s="176"/>
      <c r="J8" s="176"/>
      <c r="K8" s="176"/>
      <c r="L8" s="176"/>
      <c r="M8" s="134" t="s">
        <v>64</v>
      </c>
      <c r="N8" s="134"/>
      <c r="O8" s="134"/>
      <c r="P8" s="134"/>
      <c r="Q8" s="134"/>
      <c r="R8" s="178"/>
      <c r="S8" s="178"/>
      <c r="T8" s="178"/>
      <c r="U8" s="178"/>
      <c r="V8" s="46"/>
    </row>
    <row r="9" spans="1:31" s="45" customFormat="1" ht="20.25" customHeight="1" thickBot="1" x14ac:dyDescent="0.35">
      <c r="A9" s="174" t="s">
        <v>105</v>
      </c>
      <c r="B9" s="175"/>
      <c r="C9" s="175"/>
      <c r="D9" s="177"/>
      <c r="E9" s="177"/>
      <c r="F9" s="177"/>
      <c r="G9" s="177"/>
      <c r="H9" s="177"/>
      <c r="I9" s="177"/>
      <c r="J9" s="177"/>
      <c r="K9" s="177"/>
      <c r="L9" s="177"/>
      <c r="M9" s="47"/>
      <c r="N9" s="48"/>
      <c r="O9" s="48"/>
      <c r="P9" s="48"/>
      <c r="Q9" s="48"/>
      <c r="R9" s="49"/>
      <c r="S9" s="48"/>
      <c r="T9" s="48"/>
      <c r="U9" s="48"/>
      <c r="V9" s="50"/>
    </row>
    <row r="10" spans="1:31" s="53" customFormat="1" ht="30.75" customHeight="1" thickBot="1" x14ac:dyDescent="0.35">
      <c r="A10" s="51" t="s">
        <v>3</v>
      </c>
      <c r="B10" s="203" t="s">
        <v>2</v>
      </c>
      <c r="C10" s="199"/>
      <c r="D10" s="199"/>
      <c r="E10" s="199"/>
      <c r="F10" s="199" t="s">
        <v>43</v>
      </c>
      <c r="G10" s="199"/>
      <c r="H10" s="199"/>
      <c r="I10" s="199"/>
      <c r="J10" s="199" t="s">
        <v>53</v>
      </c>
      <c r="K10" s="199"/>
      <c r="L10" s="199"/>
      <c r="M10" s="199"/>
      <c r="N10" s="52" t="s">
        <v>1</v>
      </c>
      <c r="O10" s="199" t="s">
        <v>0</v>
      </c>
      <c r="P10" s="200"/>
      <c r="Q10" s="201" t="s">
        <v>54</v>
      </c>
      <c r="R10" s="202"/>
      <c r="S10" s="194" t="s">
        <v>22</v>
      </c>
      <c r="T10" s="194"/>
      <c r="U10" s="194" t="s">
        <v>35</v>
      </c>
      <c r="V10" s="195"/>
    </row>
    <row r="11" spans="1:31" ht="30" customHeight="1" x14ac:dyDescent="0.3">
      <c r="A11" s="96">
        <v>1</v>
      </c>
      <c r="B11" s="196"/>
      <c r="C11" s="147"/>
      <c r="D11" s="147"/>
      <c r="E11" s="147"/>
      <c r="F11" s="147"/>
      <c r="G11" s="147"/>
      <c r="H11" s="147"/>
      <c r="I11" s="147"/>
      <c r="J11" s="147"/>
      <c r="K11" s="147"/>
      <c r="L11" s="147"/>
      <c r="M11" s="147"/>
      <c r="N11" s="99"/>
      <c r="O11" s="142"/>
      <c r="P11" s="143"/>
      <c r="Q11" s="204">
        <f>O11*N11</f>
        <v>0</v>
      </c>
      <c r="R11" s="205"/>
      <c r="S11" s="206"/>
      <c r="T11" s="159"/>
      <c r="U11" s="159">
        <f>Q11-S11</f>
        <v>0</v>
      </c>
      <c r="V11" s="160"/>
    </row>
    <row r="12" spans="1:31" ht="30" customHeight="1" x14ac:dyDescent="0.3">
      <c r="A12" s="97">
        <v>2</v>
      </c>
      <c r="B12" s="197"/>
      <c r="C12" s="156"/>
      <c r="D12" s="156"/>
      <c r="E12" s="156"/>
      <c r="F12" s="156"/>
      <c r="G12" s="156"/>
      <c r="H12" s="156"/>
      <c r="I12" s="156"/>
      <c r="J12" s="156"/>
      <c r="K12" s="156"/>
      <c r="L12" s="156"/>
      <c r="M12" s="156"/>
      <c r="N12" s="100"/>
      <c r="O12" s="157"/>
      <c r="P12" s="158"/>
      <c r="Q12" s="179">
        <f t="shared" ref="Q12:Q14" si="0">O12*N12</f>
        <v>0</v>
      </c>
      <c r="R12" s="180"/>
      <c r="S12" s="207"/>
      <c r="T12" s="161"/>
      <c r="U12" s="161">
        <f>Q12-S12</f>
        <v>0</v>
      </c>
      <c r="V12" s="162"/>
    </row>
    <row r="13" spans="1:31" ht="30" customHeight="1" x14ac:dyDescent="0.3">
      <c r="A13" s="97">
        <v>3</v>
      </c>
      <c r="B13" s="197"/>
      <c r="C13" s="156"/>
      <c r="D13" s="156"/>
      <c r="E13" s="156"/>
      <c r="F13" s="156"/>
      <c r="G13" s="156"/>
      <c r="H13" s="156"/>
      <c r="I13" s="156"/>
      <c r="J13" s="156"/>
      <c r="K13" s="156"/>
      <c r="L13" s="156"/>
      <c r="M13" s="156"/>
      <c r="N13" s="100"/>
      <c r="O13" s="157"/>
      <c r="P13" s="158"/>
      <c r="Q13" s="179">
        <f t="shared" si="0"/>
        <v>0</v>
      </c>
      <c r="R13" s="180"/>
      <c r="S13" s="207"/>
      <c r="T13" s="161"/>
      <c r="U13" s="161">
        <f>Q13-S13</f>
        <v>0</v>
      </c>
      <c r="V13" s="162"/>
      <c r="X13" s="58"/>
    </row>
    <row r="14" spans="1:31" ht="30" customHeight="1" thickBot="1" x14ac:dyDescent="0.35">
      <c r="A14" s="98">
        <v>4</v>
      </c>
      <c r="B14" s="198"/>
      <c r="C14" s="146"/>
      <c r="D14" s="146"/>
      <c r="E14" s="146"/>
      <c r="F14" s="146"/>
      <c r="G14" s="146"/>
      <c r="H14" s="146"/>
      <c r="I14" s="146"/>
      <c r="J14" s="146"/>
      <c r="K14" s="146"/>
      <c r="L14" s="146"/>
      <c r="M14" s="146"/>
      <c r="N14" s="101"/>
      <c r="O14" s="157"/>
      <c r="P14" s="158"/>
      <c r="Q14" s="140">
        <f t="shared" si="0"/>
        <v>0</v>
      </c>
      <c r="R14" s="141"/>
      <c r="S14" s="208"/>
      <c r="T14" s="188"/>
      <c r="U14" s="188">
        <f>Q14-S14</f>
        <v>0</v>
      </c>
      <c r="V14" s="189"/>
    </row>
    <row r="15" spans="1:31" ht="15" thickBot="1" x14ac:dyDescent="0.35">
      <c r="A15" s="61"/>
      <c r="B15" s="62"/>
      <c r="C15" s="62"/>
      <c r="D15" s="62"/>
      <c r="E15" s="62"/>
      <c r="F15" s="62"/>
      <c r="G15" s="62"/>
      <c r="H15" s="62"/>
      <c r="I15" s="62"/>
      <c r="J15" s="211" t="s">
        <v>67</v>
      </c>
      <c r="K15" s="211"/>
      <c r="L15" s="211"/>
      <c r="M15" s="211"/>
      <c r="N15" s="211"/>
      <c r="O15" s="211"/>
      <c r="P15" s="212"/>
      <c r="Q15" s="173">
        <f>SUM(Q11:R14)</f>
        <v>0</v>
      </c>
      <c r="R15" s="171"/>
      <c r="S15" s="171"/>
      <c r="T15" s="171"/>
      <c r="U15" s="171">
        <f>Q15-S15</f>
        <v>0</v>
      </c>
      <c r="V15" s="172"/>
    </row>
    <row r="16" spans="1:31" ht="30" customHeight="1" x14ac:dyDescent="0.3">
      <c r="A16" s="96">
        <v>1</v>
      </c>
      <c r="B16" s="144" t="s">
        <v>60</v>
      </c>
      <c r="C16" s="145"/>
      <c r="D16" s="145"/>
      <c r="E16" s="145"/>
      <c r="F16" s="147"/>
      <c r="G16" s="147"/>
      <c r="H16" s="147"/>
      <c r="I16" s="147"/>
      <c r="J16" s="147"/>
      <c r="K16" s="147"/>
      <c r="L16" s="147"/>
      <c r="M16" s="147"/>
      <c r="N16" s="137" t="s">
        <v>66</v>
      </c>
      <c r="O16" s="138"/>
      <c r="P16" s="139"/>
      <c r="Q16" s="209"/>
      <c r="R16" s="210"/>
      <c r="S16" s="150"/>
      <c r="T16" s="151"/>
      <c r="U16" s="148"/>
      <c r="V16" s="149"/>
      <c r="Y16" s="63"/>
    </row>
    <row r="17" spans="1:26" ht="30" customHeight="1" thickBot="1" x14ac:dyDescent="0.35">
      <c r="A17" s="98">
        <v>2</v>
      </c>
      <c r="B17" s="215" t="s">
        <v>60</v>
      </c>
      <c r="C17" s="216"/>
      <c r="D17" s="216"/>
      <c r="E17" s="216"/>
      <c r="F17" s="146"/>
      <c r="G17" s="146"/>
      <c r="H17" s="146"/>
      <c r="I17" s="146"/>
      <c r="J17" s="146"/>
      <c r="K17" s="146"/>
      <c r="L17" s="146"/>
      <c r="M17" s="146"/>
      <c r="N17" s="217" t="s">
        <v>66</v>
      </c>
      <c r="O17" s="218"/>
      <c r="P17" s="219"/>
      <c r="Q17" s="227"/>
      <c r="R17" s="228"/>
      <c r="S17" s="229"/>
      <c r="T17" s="230"/>
      <c r="U17" s="230"/>
      <c r="V17" s="231"/>
      <c r="Y17" s="63"/>
    </row>
    <row r="18" spans="1:26" ht="15.75" customHeight="1" thickBot="1" x14ac:dyDescent="0.35">
      <c r="A18" s="67"/>
      <c r="B18" s="68"/>
      <c r="C18" s="68"/>
      <c r="D18" s="68"/>
      <c r="E18" s="68"/>
      <c r="F18" s="68"/>
      <c r="G18" s="68"/>
      <c r="H18" s="68"/>
      <c r="I18" s="68"/>
      <c r="J18" s="213" t="s">
        <v>68</v>
      </c>
      <c r="K18" s="213"/>
      <c r="L18" s="213"/>
      <c r="M18" s="213"/>
      <c r="N18" s="213"/>
      <c r="O18" s="213"/>
      <c r="P18" s="214"/>
      <c r="Q18" s="190">
        <f>SUM(Q16:R17)</f>
        <v>0</v>
      </c>
      <c r="R18" s="191"/>
      <c r="S18" s="192"/>
      <c r="T18" s="193"/>
      <c r="U18" s="191">
        <f>Q18-S18</f>
        <v>0</v>
      </c>
      <c r="V18" s="222"/>
    </row>
    <row r="19" spans="1:26" ht="15.75" customHeight="1" thickBot="1" x14ac:dyDescent="0.35">
      <c r="A19" s="61"/>
      <c r="B19" s="62"/>
      <c r="C19" s="62"/>
      <c r="D19" s="62"/>
      <c r="E19" s="62"/>
      <c r="F19" s="62"/>
      <c r="G19" s="62"/>
      <c r="H19" s="62"/>
      <c r="I19" s="62"/>
      <c r="J19" s="213" t="s">
        <v>57</v>
      </c>
      <c r="K19" s="213"/>
      <c r="L19" s="213"/>
      <c r="M19" s="213"/>
      <c r="N19" s="213"/>
      <c r="O19" s="213"/>
      <c r="P19" s="214"/>
      <c r="Q19" s="173">
        <f>Q15+Q18</f>
        <v>0</v>
      </c>
      <c r="R19" s="171"/>
      <c r="S19" s="171">
        <f>S15+S18</f>
        <v>0</v>
      </c>
      <c r="T19" s="171"/>
      <c r="U19" s="171">
        <f>U15+U18</f>
        <v>0</v>
      </c>
      <c r="V19" s="172"/>
    </row>
    <row r="20" spans="1:26" x14ac:dyDescent="0.3">
      <c r="A20" s="69"/>
      <c r="B20" s="70"/>
      <c r="C20" s="70"/>
      <c r="D20" s="70"/>
      <c r="E20" s="70"/>
      <c r="F20" s="70"/>
      <c r="G20" s="70"/>
      <c r="H20" s="70"/>
      <c r="I20" s="70"/>
      <c r="J20" s="71"/>
      <c r="K20" s="71"/>
      <c r="L20" s="71"/>
      <c r="M20" s="71"/>
      <c r="N20" s="72"/>
      <c r="O20" s="73"/>
      <c r="P20" s="73"/>
      <c r="Q20" s="74"/>
      <c r="R20" s="74"/>
      <c r="S20" s="74"/>
      <c r="T20" s="74"/>
      <c r="U20" s="74"/>
      <c r="V20" s="74"/>
    </row>
    <row r="21" spans="1:26" ht="15" thickBot="1" x14ac:dyDescent="0.35">
      <c r="A21" s="69"/>
      <c r="B21" s="70"/>
      <c r="C21" s="70"/>
      <c r="D21" s="70"/>
      <c r="E21" s="70"/>
      <c r="F21" s="70"/>
      <c r="G21" s="70"/>
      <c r="H21" s="70"/>
      <c r="I21" s="70"/>
      <c r="J21" s="75"/>
      <c r="K21" s="75"/>
      <c r="L21" s="75"/>
      <c r="M21" s="75"/>
      <c r="N21" s="72"/>
      <c r="O21" s="73"/>
      <c r="P21" s="73"/>
      <c r="Q21" s="74"/>
      <c r="R21" s="74"/>
      <c r="S21" s="74"/>
      <c r="T21" s="74"/>
      <c r="U21" s="74"/>
      <c r="V21" s="74"/>
    </row>
    <row r="22" spans="1:26" s="43" customFormat="1" ht="18.75" customHeight="1" thickBot="1" x14ac:dyDescent="0.5">
      <c r="A22" s="163" t="s">
        <v>55</v>
      </c>
      <c r="B22" s="164"/>
      <c r="C22" s="164"/>
      <c r="D22" s="164"/>
      <c r="E22" s="164"/>
      <c r="F22" s="164"/>
      <c r="G22" s="164"/>
      <c r="H22" s="164"/>
      <c r="I22" s="164"/>
      <c r="J22" s="164"/>
      <c r="K22" s="164"/>
      <c r="L22" s="164"/>
      <c r="M22" s="164"/>
      <c r="N22" s="164"/>
      <c r="O22" s="164"/>
      <c r="P22" s="164"/>
      <c r="Q22" s="164"/>
      <c r="R22" s="164"/>
      <c r="S22" s="164"/>
      <c r="T22" s="164"/>
      <c r="U22" s="164"/>
      <c r="V22" s="165"/>
      <c r="W22" s="42"/>
      <c r="X22" s="42"/>
      <c r="Y22" s="42"/>
      <c r="Z22" s="42"/>
    </row>
    <row r="23" spans="1:26" s="45" customFormat="1" ht="20.25" customHeight="1" x14ac:dyDescent="0.3">
      <c r="A23" s="152" t="s">
        <v>103</v>
      </c>
      <c r="B23" s="153"/>
      <c r="C23" s="153"/>
      <c r="D23" s="154"/>
      <c r="E23" s="154"/>
      <c r="F23" s="154"/>
      <c r="G23" s="154"/>
      <c r="H23" s="154"/>
      <c r="I23" s="154"/>
      <c r="J23" s="154"/>
      <c r="K23" s="154"/>
      <c r="L23" s="154"/>
      <c r="M23" s="135" t="s">
        <v>65</v>
      </c>
      <c r="N23" s="135"/>
      <c r="O23" s="135"/>
      <c r="P23" s="135"/>
      <c r="Q23" s="135"/>
      <c r="R23" s="155"/>
      <c r="S23" s="155"/>
      <c r="T23" s="155"/>
      <c r="U23" s="155"/>
      <c r="V23" s="44"/>
    </row>
    <row r="24" spans="1:26" s="45" customFormat="1" ht="20.25" customHeight="1" x14ac:dyDescent="0.3">
      <c r="A24" s="169" t="s">
        <v>104</v>
      </c>
      <c r="B24" s="134"/>
      <c r="C24" s="134"/>
      <c r="D24" s="176"/>
      <c r="E24" s="176"/>
      <c r="F24" s="176"/>
      <c r="G24" s="176"/>
      <c r="H24" s="176"/>
      <c r="I24" s="176"/>
      <c r="J24" s="176"/>
      <c r="K24" s="176"/>
      <c r="L24" s="176"/>
      <c r="M24" s="134" t="s">
        <v>64</v>
      </c>
      <c r="N24" s="134"/>
      <c r="O24" s="134"/>
      <c r="P24" s="134"/>
      <c r="Q24" s="134"/>
      <c r="R24" s="178"/>
      <c r="S24" s="178"/>
      <c r="T24" s="178"/>
      <c r="U24" s="178"/>
      <c r="V24" s="46"/>
      <c r="Y24" s="58"/>
    </row>
    <row r="25" spans="1:26" s="45" customFormat="1" ht="20.25" customHeight="1" thickBot="1" x14ac:dyDescent="0.35">
      <c r="A25" s="174" t="s">
        <v>105</v>
      </c>
      <c r="B25" s="175"/>
      <c r="C25" s="175"/>
      <c r="D25" s="177"/>
      <c r="E25" s="177"/>
      <c r="F25" s="177"/>
      <c r="G25" s="177"/>
      <c r="H25" s="177"/>
      <c r="I25" s="177"/>
      <c r="J25" s="177"/>
      <c r="K25" s="177"/>
      <c r="L25" s="177"/>
      <c r="M25" s="47"/>
      <c r="N25" s="48"/>
      <c r="O25" s="48"/>
      <c r="P25" s="48"/>
      <c r="Q25" s="48"/>
      <c r="R25" s="49"/>
      <c r="S25" s="48"/>
      <c r="T25" s="48"/>
      <c r="U25" s="48"/>
      <c r="V25" s="50"/>
    </row>
    <row r="26" spans="1:26" s="53" customFormat="1" ht="30.75" customHeight="1" thickBot="1" x14ac:dyDescent="0.35">
      <c r="A26" s="51" t="s">
        <v>3</v>
      </c>
      <c r="B26" s="203" t="s">
        <v>2</v>
      </c>
      <c r="C26" s="199"/>
      <c r="D26" s="199"/>
      <c r="E26" s="199"/>
      <c r="F26" s="199" t="s">
        <v>43</v>
      </c>
      <c r="G26" s="199"/>
      <c r="H26" s="199"/>
      <c r="I26" s="199"/>
      <c r="J26" s="199" t="s">
        <v>53</v>
      </c>
      <c r="K26" s="199"/>
      <c r="L26" s="199"/>
      <c r="M26" s="199"/>
      <c r="N26" s="52" t="s">
        <v>1</v>
      </c>
      <c r="O26" s="199" t="s">
        <v>0</v>
      </c>
      <c r="P26" s="200"/>
      <c r="Q26" s="201" t="s">
        <v>54</v>
      </c>
      <c r="R26" s="202"/>
      <c r="S26" s="194" t="s">
        <v>22</v>
      </c>
      <c r="T26" s="194"/>
      <c r="U26" s="194" t="s">
        <v>35</v>
      </c>
      <c r="V26" s="195"/>
      <c r="Y26" s="76"/>
    </row>
    <row r="27" spans="1:26" ht="30" customHeight="1" x14ac:dyDescent="0.3">
      <c r="A27" s="96">
        <v>1</v>
      </c>
      <c r="B27" s="196"/>
      <c r="C27" s="147"/>
      <c r="D27" s="147"/>
      <c r="E27" s="147"/>
      <c r="F27" s="147"/>
      <c r="G27" s="147"/>
      <c r="H27" s="147"/>
      <c r="I27" s="147"/>
      <c r="J27" s="147"/>
      <c r="K27" s="147"/>
      <c r="L27" s="147"/>
      <c r="M27" s="147"/>
      <c r="N27" s="99"/>
      <c r="O27" s="142"/>
      <c r="P27" s="143"/>
      <c r="Q27" s="204">
        <f>O27*N27</f>
        <v>0</v>
      </c>
      <c r="R27" s="205"/>
      <c r="S27" s="206"/>
      <c r="T27" s="159"/>
      <c r="U27" s="159"/>
      <c r="V27" s="160"/>
    </row>
    <row r="28" spans="1:26" ht="30" customHeight="1" x14ac:dyDescent="0.3">
      <c r="A28" s="97">
        <v>2</v>
      </c>
      <c r="B28" s="197"/>
      <c r="C28" s="156"/>
      <c r="D28" s="156"/>
      <c r="E28" s="156"/>
      <c r="F28" s="156"/>
      <c r="G28" s="156"/>
      <c r="H28" s="156"/>
      <c r="I28" s="156"/>
      <c r="J28" s="156"/>
      <c r="K28" s="156"/>
      <c r="L28" s="156"/>
      <c r="M28" s="156"/>
      <c r="N28" s="100"/>
      <c r="O28" s="157"/>
      <c r="P28" s="158"/>
      <c r="Q28" s="179">
        <f t="shared" ref="Q28:Q30" si="1">O28*N28</f>
        <v>0</v>
      </c>
      <c r="R28" s="180"/>
      <c r="S28" s="207"/>
      <c r="T28" s="161"/>
      <c r="U28" s="161"/>
      <c r="V28" s="162"/>
    </row>
    <row r="29" spans="1:26" ht="30" customHeight="1" x14ac:dyDescent="0.3">
      <c r="A29" s="97">
        <v>3</v>
      </c>
      <c r="B29" s="197"/>
      <c r="C29" s="156"/>
      <c r="D29" s="156"/>
      <c r="E29" s="156"/>
      <c r="F29" s="156"/>
      <c r="G29" s="156"/>
      <c r="H29" s="156"/>
      <c r="I29" s="156"/>
      <c r="J29" s="156"/>
      <c r="K29" s="156"/>
      <c r="L29" s="156"/>
      <c r="M29" s="156"/>
      <c r="N29" s="100"/>
      <c r="O29" s="157"/>
      <c r="P29" s="158"/>
      <c r="Q29" s="179">
        <f t="shared" si="1"/>
        <v>0</v>
      </c>
      <c r="R29" s="180"/>
      <c r="S29" s="207"/>
      <c r="T29" s="161"/>
      <c r="U29" s="161"/>
      <c r="V29" s="162"/>
      <c r="X29" s="58"/>
    </row>
    <row r="30" spans="1:26" ht="30" customHeight="1" thickBot="1" x14ac:dyDescent="0.35">
      <c r="A30" s="98">
        <v>4</v>
      </c>
      <c r="B30" s="198"/>
      <c r="C30" s="146"/>
      <c r="D30" s="146"/>
      <c r="E30" s="146"/>
      <c r="F30" s="146"/>
      <c r="G30" s="146"/>
      <c r="H30" s="146"/>
      <c r="I30" s="146"/>
      <c r="J30" s="146"/>
      <c r="K30" s="146"/>
      <c r="L30" s="146"/>
      <c r="M30" s="146"/>
      <c r="N30" s="101"/>
      <c r="O30" s="225"/>
      <c r="P30" s="226"/>
      <c r="Q30" s="140">
        <f t="shared" si="1"/>
        <v>0</v>
      </c>
      <c r="R30" s="141"/>
      <c r="S30" s="208"/>
      <c r="T30" s="188"/>
      <c r="U30" s="188"/>
      <c r="V30" s="189"/>
    </row>
    <row r="31" spans="1:26" ht="15.75" customHeight="1" thickBot="1" x14ac:dyDescent="0.35">
      <c r="A31" s="61"/>
      <c r="B31" s="62"/>
      <c r="C31" s="62"/>
      <c r="D31" s="62"/>
      <c r="E31" s="62"/>
      <c r="F31" s="62"/>
      <c r="G31" s="62"/>
      <c r="H31" s="62"/>
      <c r="I31" s="62"/>
      <c r="J31" s="211" t="s">
        <v>67</v>
      </c>
      <c r="K31" s="211"/>
      <c r="L31" s="211"/>
      <c r="M31" s="211"/>
      <c r="N31" s="211"/>
      <c r="O31" s="211"/>
      <c r="P31" s="212"/>
      <c r="Q31" s="173">
        <f>SUM(Q27:R30)</f>
        <v>0</v>
      </c>
      <c r="R31" s="171"/>
      <c r="S31" s="171"/>
      <c r="T31" s="171"/>
      <c r="U31" s="171">
        <f>Q31-S31</f>
        <v>0</v>
      </c>
      <c r="V31" s="172"/>
    </row>
    <row r="32" spans="1:26" ht="30" customHeight="1" x14ac:dyDescent="0.3">
      <c r="A32" s="96">
        <v>1</v>
      </c>
      <c r="B32" s="144" t="s">
        <v>60</v>
      </c>
      <c r="C32" s="145"/>
      <c r="D32" s="145"/>
      <c r="E32" s="145"/>
      <c r="F32" s="147"/>
      <c r="G32" s="147"/>
      <c r="H32" s="147"/>
      <c r="I32" s="147"/>
      <c r="J32" s="147"/>
      <c r="K32" s="147"/>
      <c r="L32" s="147"/>
      <c r="M32" s="147"/>
      <c r="N32" s="137" t="s">
        <v>66</v>
      </c>
      <c r="O32" s="138"/>
      <c r="P32" s="139"/>
      <c r="Q32" s="220"/>
      <c r="R32" s="221"/>
      <c r="S32" s="150"/>
      <c r="T32" s="151"/>
      <c r="U32" s="148"/>
      <c r="V32" s="149"/>
      <c r="Y32" s="63"/>
    </row>
    <row r="33" spans="1:26" ht="30" customHeight="1" thickBot="1" x14ac:dyDescent="0.35">
      <c r="A33" s="98">
        <v>2</v>
      </c>
      <c r="B33" s="215" t="s">
        <v>60</v>
      </c>
      <c r="C33" s="216"/>
      <c r="D33" s="216"/>
      <c r="E33" s="216"/>
      <c r="F33" s="146"/>
      <c r="G33" s="146"/>
      <c r="H33" s="146"/>
      <c r="I33" s="146"/>
      <c r="J33" s="146"/>
      <c r="K33" s="146"/>
      <c r="L33" s="146"/>
      <c r="M33" s="146"/>
      <c r="N33" s="217" t="s">
        <v>66</v>
      </c>
      <c r="O33" s="218"/>
      <c r="P33" s="219"/>
      <c r="Q33" s="223"/>
      <c r="R33" s="224"/>
      <c r="S33" s="64"/>
      <c r="T33" s="65"/>
      <c r="U33" s="65"/>
      <c r="V33" s="66"/>
      <c r="Y33" s="63"/>
    </row>
    <row r="34" spans="1:26" ht="15.75" customHeight="1" thickBot="1" x14ac:dyDescent="0.35">
      <c r="A34" s="67"/>
      <c r="B34" s="68"/>
      <c r="C34" s="68"/>
      <c r="D34" s="68"/>
      <c r="E34" s="68"/>
      <c r="F34" s="68"/>
      <c r="G34" s="68"/>
      <c r="H34" s="68"/>
      <c r="I34" s="68"/>
      <c r="J34" s="213" t="s">
        <v>68</v>
      </c>
      <c r="K34" s="213"/>
      <c r="L34" s="213"/>
      <c r="M34" s="213"/>
      <c r="N34" s="213"/>
      <c r="O34" s="213"/>
      <c r="P34" s="214"/>
      <c r="Q34" s="190">
        <f>SUM(Q32:R33)</f>
        <v>0</v>
      </c>
      <c r="R34" s="191"/>
      <c r="S34" s="192"/>
      <c r="T34" s="193"/>
      <c r="U34" s="191">
        <f>Q34-S34</f>
        <v>0</v>
      </c>
      <c r="V34" s="222"/>
    </row>
    <row r="35" spans="1:26" ht="15.75" customHeight="1" thickBot="1" x14ac:dyDescent="0.35">
      <c r="A35" s="61"/>
      <c r="B35" s="62"/>
      <c r="C35" s="62"/>
      <c r="D35" s="62"/>
      <c r="E35" s="62"/>
      <c r="F35" s="62"/>
      <c r="G35" s="62"/>
      <c r="H35" s="62"/>
      <c r="I35" s="62"/>
      <c r="J35" s="213" t="s">
        <v>57</v>
      </c>
      <c r="K35" s="213"/>
      <c r="L35" s="213"/>
      <c r="M35" s="213"/>
      <c r="N35" s="213"/>
      <c r="O35" s="213"/>
      <c r="P35" s="214"/>
      <c r="Q35" s="173">
        <f>Q31+Q34</f>
        <v>0</v>
      </c>
      <c r="R35" s="171"/>
      <c r="S35" s="171">
        <f>S31+S34</f>
        <v>0</v>
      </c>
      <c r="T35" s="171"/>
      <c r="U35" s="171">
        <f>U31+U34</f>
        <v>0</v>
      </c>
      <c r="V35" s="172"/>
    </row>
    <row r="37" spans="1:26" ht="15" thickBot="1" x14ac:dyDescent="0.35"/>
    <row r="38" spans="1:26" s="43" customFormat="1" ht="18.75" customHeight="1" thickBot="1" x14ac:dyDescent="0.5">
      <c r="A38" s="163" t="s">
        <v>56</v>
      </c>
      <c r="B38" s="164"/>
      <c r="C38" s="164"/>
      <c r="D38" s="164"/>
      <c r="E38" s="164"/>
      <c r="F38" s="164"/>
      <c r="G38" s="164"/>
      <c r="H38" s="164"/>
      <c r="I38" s="164"/>
      <c r="J38" s="164"/>
      <c r="K38" s="164"/>
      <c r="L38" s="164"/>
      <c r="M38" s="164"/>
      <c r="N38" s="164"/>
      <c r="O38" s="164"/>
      <c r="P38" s="164"/>
      <c r="Q38" s="164"/>
      <c r="R38" s="164"/>
      <c r="S38" s="164"/>
      <c r="T38" s="164"/>
      <c r="U38" s="164"/>
      <c r="V38" s="165"/>
      <c r="W38" s="42"/>
      <c r="X38" s="42"/>
      <c r="Y38" s="42"/>
      <c r="Z38" s="42"/>
    </row>
    <row r="39" spans="1:26" s="45" customFormat="1" ht="20.25" customHeight="1" x14ac:dyDescent="0.3">
      <c r="A39" s="152" t="s">
        <v>103</v>
      </c>
      <c r="B39" s="153"/>
      <c r="C39" s="153"/>
      <c r="D39" s="154"/>
      <c r="E39" s="154"/>
      <c r="F39" s="154"/>
      <c r="G39" s="154"/>
      <c r="H39" s="154"/>
      <c r="I39" s="154"/>
      <c r="J39" s="154"/>
      <c r="K39" s="154"/>
      <c r="L39" s="154"/>
      <c r="M39" s="135" t="s">
        <v>65</v>
      </c>
      <c r="N39" s="135"/>
      <c r="O39" s="135"/>
      <c r="P39" s="135"/>
      <c r="Q39" s="135"/>
      <c r="R39" s="155"/>
      <c r="S39" s="155"/>
      <c r="T39" s="155"/>
      <c r="U39" s="155"/>
      <c r="V39" s="44"/>
    </row>
    <row r="40" spans="1:26" s="45" customFormat="1" ht="20.25" customHeight="1" x14ac:dyDescent="0.3">
      <c r="A40" s="169" t="s">
        <v>104</v>
      </c>
      <c r="B40" s="134"/>
      <c r="C40" s="134"/>
      <c r="D40" s="176"/>
      <c r="E40" s="176"/>
      <c r="F40" s="176"/>
      <c r="G40" s="176"/>
      <c r="H40" s="176"/>
      <c r="I40" s="176"/>
      <c r="J40" s="176"/>
      <c r="K40" s="176"/>
      <c r="L40" s="176"/>
      <c r="M40" s="134" t="s">
        <v>64</v>
      </c>
      <c r="N40" s="134"/>
      <c r="O40" s="134"/>
      <c r="P40" s="134"/>
      <c r="Q40" s="134"/>
      <c r="R40" s="178"/>
      <c r="S40" s="178"/>
      <c r="T40" s="178"/>
      <c r="U40" s="178"/>
      <c r="V40" s="46"/>
    </row>
    <row r="41" spans="1:26" s="45" customFormat="1" ht="20.25" customHeight="1" thickBot="1" x14ac:dyDescent="0.35">
      <c r="A41" s="174" t="s">
        <v>105</v>
      </c>
      <c r="B41" s="175"/>
      <c r="C41" s="175"/>
      <c r="D41" s="177"/>
      <c r="E41" s="177"/>
      <c r="F41" s="177"/>
      <c r="G41" s="177"/>
      <c r="H41" s="177"/>
      <c r="I41" s="177"/>
      <c r="J41" s="177"/>
      <c r="K41" s="177"/>
      <c r="L41" s="177"/>
      <c r="M41" s="47"/>
      <c r="N41" s="48"/>
      <c r="O41" s="48"/>
      <c r="P41" s="48"/>
      <c r="Q41" s="48"/>
      <c r="R41" s="49"/>
      <c r="S41" s="48"/>
      <c r="T41" s="48"/>
      <c r="U41" s="48"/>
      <c r="V41" s="50"/>
    </row>
    <row r="42" spans="1:26" s="53" customFormat="1" ht="30.75" customHeight="1" thickBot="1" x14ac:dyDescent="0.35">
      <c r="A42" s="51" t="s">
        <v>3</v>
      </c>
      <c r="B42" s="203" t="s">
        <v>2</v>
      </c>
      <c r="C42" s="199"/>
      <c r="D42" s="199"/>
      <c r="E42" s="199"/>
      <c r="F42" s="199" t="s">
        <v>43</v>
      </c>
      <c r="G42" s="199"/>
      <c r="H42" s="199"/>
      <c r="I42" s="199"/>
      <c r="J42" s="199" t="s">
        <v>53</v>
      </c>
      <c r="K42" s="199"/>
      <c r="L42" s="199"/>
      <c r="M42" s="199"/>
      <c r="N42" s="52" t="s">
        <v>1</v>
      </c>
      <c r="O42" s="199" t="s">
        <v>0</v>
      </c>
      <c r="P42" s="200"/>
      <c r="Q42" s="201" t="s">
        <v>54</v>
      </c>
      <c r="R42" s="202"/>
      <c r="S42" s="194" t="s">
        <v>22</v>
      </c>
      <c r="T42" s="194"/>
      <c r="U42" s="194" t="s">
        <v>35</v>
      </c>
      <c r="V42" s="195"/>
    </row>
    <row r="43" spans="1:26" ht="30" customHeight="1" x14ac:dyDescent="0.3">
      <c r="A43" s="96">
        <v>1</v>
      </c>
      <c r="B43" s="196"/>
      <c r="C43" s="147"/>
      <c r="D43" s="147"/>
      <c r="E43" s="147"/>
      <c r="F43" s="147"/>
      <c r="G43" s="147"/>
      <c r="H43" s="147"/>
      <c r="I43" s="147"/>
      <c r="J43" s="147"/>
      <c r="K43" s="147"/>
      <c r="L43" s="147"/>
      <c r="M43" s="147"/>
      <c r="N43" s="99"/>
      <c r="O43" s="142"/>
      <c r="P43" s="143"/>
      <c r="Q43" s="204">
        <f>O43*N43</f>
        <v>0</v>
      </c>
      <c r="R43" s="205"/>
      <c r="S43" s="206"/>
      <c r="T43" s="159"/>
      <c r="U43" s="159"/>
      <c r="V43" s="160"/>
    </row>
    <row r="44" spans="1:26" ht="30" customHeight="1" x14ac:dyDescent="0.3">
      <c r="A44" s="97">
        <v>2</v>
      </c>
      <c r="B44" s="197"/>
      <c r="C44" s="156"/>
      <c r="D44" s="156"/>
      <c r="E44" s="156"/>
      <c r="F44" s="156"/>
      <c r="G44" s="156"/>
      <c r="H44" s="156"/>
      <c r="I44" s="156"/>
      <c r="J44" s="156"/>
      <c r="K44" s="156"/>
      <c r="L44" s="156"/>
      <c r="M44" s="156"/>
      <c r="N44" s="100"/>
      <c r="O44" s="157"/>
      <c r="P44" s="158"/>
      <c r="Q44" s="179">
        <f>O44*N44</f>
        <v>0</v>
      </c>
      <c r="R44" s="180"/>
      <c r="S44" s="207"/>
      <c r="T44" s="161"/>
      <c r="U44" s="161"/>
      <c r="V44" s="162"/>
    </row>
    <row r="45" spans="1:26" ht="30" customHeight="1" x14ac:dyDescent="0.3">
      <c r="A45" s="97">
        <v>3</v>
      </c>
      <c r="B45" s="197"/>
      <c r="C45" s="156"/>
      <c r="D45" s="156"/>
      <c r="E45" s="156"/>
      <c r="F45" s="156"/>
      <c r="G45" s="156"/>
      <c r="H45" s="156"/>
      <c r="I45" s="156"/>
      <c r="J45" s="156"/>
      <c r="K45" s="156"/>
      <c r="L45" s="156"/>
      <c r="M45" s="156"/>
      <c r="N45" s="100"/>
      <c r="O45" s="157"/>
      <c r="P45" s="158"/>
      <c r="Q45" s="179">
        <f t="shared" ref="Q45:Q46" si="2">O45*N45</f>
        <v>0</v>
      </c>
      <c r="R45" s="180"/>
      <c r="S45" s="207"/>
      <c r="T45" s="161"/>
      <c r="U45" s="161"/>
      <c r="V45" s="162"/>
    </row>
    <row r="46" spans="1:26" ht="30" customHeight="1" thickBot="1" x14ac:dyDescent="0.35">
      <c r="A46" s="98">
        <v>4</v>
      </c>
      <c r="B46" s="198"/>
      <c r="C46" s="146"/>
      <c r="D46" s="146"/>
      <c r="E46" s="146"/>
      <c r="F46" s="146"/>
      <c r="G46" s="146"/>
      <c r="H46" s="146"/>
      <c r="I46" s="146"/>
      <c r="J46" s="146"/>
      <c r="K46" s="146"/>
      <c r="L46" s="146"/>
      <c r="M46" s="146"/>
      <c r="N46" s="101"/>
      <c r="O46" s="225"/>
      <c r="P46" s="226"/>
      <c r="Q46" s="140">
        <f t="shared" si="2"/>
        <v>0</v>
      </c>
      <c r="R46" s="141"/>
      <c r="S46" s="208"/>
      <c r="T46" s="188"/>
      <c r="U46" s="188"/>
      <c r="V46" s="189"/>
    </row>
    <row r="47" spans="1:26" ht="15.75" customHeight="1" thickBot="1" x14ac:dyDescent="0.35">
      <c r="A47" s="61"/>
      <c r="B47" s="62"/>
      <c r="C47" s="62"/>
      <c r="D47" s="62"/>
      <c r="E47" s="62"/>
      <c r="F47" s="62"/>
      <c r="G47" s="62"/>
      <c r="H47" s="62"/>
      <c r="I47" s="62"/>
      <c r="J47" s="211" t="s">
        <v>67</v>
      </c>
      <c r="K47" s="211"/>
      <c r="L47" s="211"/>
      <c r="M47" s="211"/>
      <c r="N47" s="211"/>
      <c r="O47" s="211"/>
      <c r="P47" s="212"/>
      <c r="Q47" s="173">
        <f>SUM(Q43:R46)</f>
        <v>0</v>
      </c>
      <c r="R47" s="171"/>
      <c r="S47" s="171"/>
      <c r="T47" s="171"/>
      <c r="U47" s="171">
        <f>Q47-S47</f>
        <v>0</v>
      </c>
      <c r="V47" s="172"/>
    </row>
    <row r="48" spans="1:26" ht="30" customHeight="1" x14ac:dyDescent="0.3">
      <c r="A48" s="96">
        <v>1</v>
      </c>
      <c r="B48" s="144" t="s">
        <v>60</v>
      </c>
      <c r="C48" s="145"/>
      <c r="D48" s="145"/>
      <c r="E48" s="145"/>
      <c r="F48" s="147"/>
      <c r="G48" s="147"/>
      <c r="H48" s="147"/>
      <c r="I48" s="147"/>
      <c r="J48" s="147"/>
      <c r="K48" s="147"/>
      <c r="L48" s="147"/>
      <c r="M48" s="147"/>
      <c r="N48" s="137" t="s">
        <v>66</v>
      </c>
      <c r="O48" s="138"/>
      <c r="P48" s="139"/>
      <c r="Q48" s="220"/>
      <c r="R48" s="221"/>
      <c r="S48" s="150"/>
      <c r="T48" s="151"/>
      <c r="U48" s="148"/>
      <c r="V48" s="149"/>
    </row>
    <row r="49" spans="1:24" ht="30" customHeight="1" thickBot="1" x14ac:dyDescent="0.35">
      <c r="A49" s="98">
        <v>2</v>
      </c>
      <c r="B49" s="215" t="s">
        <v>60</v>
      </c>
      <c r="C49" s="216"/>
      <c r="D49" s="216"/>
      <c r="E49" s="216"/>
      <c r="F49" s="146"/>
      <c r="G49" s="146"/>
      <c r="H49" s="146"/>
      <c r="I49" s="146"/>
      <c r="J49" s="146"/>
      <c r="K49" s="146"/>
      <c r="L49" s="146"/>
      <c r="M49" s="146"/>
      <c r="N49" s="217" t="s">
        <v>66</v>
      </c>
      <c r="O49" s="218"/>
      <c r="P49" s="219"/>
      <c r="Q49" s="223"/>
      <c r="R49" s="224"/>
      <c r="S49" s="64"/>
      <c r="T49" s="65"/>
      <c r="U49" s="65"/>
      <c r="V49" s="66"/>
    </row>
    <row r="50" spans="1:24" ht="15.75" customHeight="1" thickBot="1" x14ac:dyDescent="0.35">
      <c r="A50" s="67"/>
      <c r="B50" s="68"/>
      <c r="C50" s="68"/>
      <c r="D50" s="68"/>
      <c r="E50" s="68"/>
      <c r="F50" s="68"/>
      <c r="G50" s="68"/>
      <c r="H50" s="68"/>
      <c r="I50" s="68"/>
      <c r="J50" s="213" t="s">
        <v>68</v>
      </c>
      <c r="K50" s="213"/>
      <c r="L50" s="213"/>
      <c r="M50" s="213"/>
      <c r="N50" s="213"/>
      <c r="O50" s="213"/>
      <c r="P50" s="214"/>
      <c r="Q50" s="190">
        <f>SUM(Q48:R49)</f>
        <v>0</v>
      </c>
      <c r="R50" s="191"/>
      <c r="S50" s="192"/>
      <c r="T50" s="193"/>
      <c r="U50" s="191">
        <f>Q50-S50</f>
        <v>0</v>
      </c>
      <c r="V50" s="222"/>
    </row>
    <row r="51" spans="1:24" ht="15.75" customHeight="1" thickBot="1" x14ac:dyDescent="0.35">
      <c r="A51" s="61"/>
      <c r="B51" s="62"/>
      <c r="C51" s="62"/>
      <c r="D51" s="62"/>
      <c r="E51" s="62"/>
      <c r="F51" s="62"/>
      <c r="G51" s="62"/>
      <c r="H51" s="62"/>
      <c r="I51" s="62"/>
      <c r="J51" s="213" t="s">
        <v>57</v>
      </c>
      <c r="K51" s="213"/>
      <c r="L51" s="213"/>
      <c r="M51" s="213"/>
      <c r="N51" s="213"/>
      <c r="O51" s="213"/>
      <c r="P51" s="214"/>
      <c r="Q51" s="173">
        <f>Q47+Q50</f>
        <v>0</v>
      </c>
      <c r="R51" s="171"/>
      <c r="S51" s="171">
        <f>S47+S50</f>
        <v>0</v>
      </c>
      <c r="T51" s="171"/>
      <c r="U51" s="171">
        <f>U47+U50</f>
        <v>0</v>
      </c>
      <c r="V51" s="172"/>
    </row>
    <row r="52" spans="1:24" ht="15.75" customHeight="1" x14ac:dyDescent="0.3">
      <c r="A52" s="69"/>
      <c r="B52" s="70"/>
      <c r="C52" s="70"/>
      <c r="D52" s="70"/>
      <c r="E52" s="70"/>
      <c r="F52" s="70"/>
      <c r="G52" s="70"/>
      <c r="H52" s="70"/>
      <c r="I52" s="70"/>
      <c r="J52" s="71"/>
      <c r="K52" s="71"/>
      <c r="L52" s="71"/>
      <c r="M52" s="71"/>
      <c r="N52" s="72"/>
      <c r="O52" s="73"/>
      <c r="P52" s="73"/>
      <c r="Q52" s="74"/>
      <c r="R52" s="74"/>
      <c r="S52" s="74"/>
      <c r="T52" s="74"/>
      <c r="U52" s="74"/>
      <c r="V52" s="74"/>
    </row>
    <row r="53" spans="1:24" ht="15" thickBot="1" x14ac:dyDescent="0.35"/>
    <row r="54" spans="1:24" s="53" customFormat="1" ht="30.75" customHeight="1" thickBot="1" x14ac:dyDescent="0.35">
      <c r="A54" s="77"/>
      <c r="B54" s="78"/>
      <c r="C54" s="78"/>
      <c r="D54" s="78"/>
      <c r="E54" s="78"/>
      <c r="F54" s="78"/>
      <c r="G54" s="78"/>
      <c r="H54" s="78"/>
      <c r="I54" s="79"/>
      <c r="J54" s="80"/>
      <c r="K54" s="80"/>
      <c r="L54" s="80"/>
      <c r="M54" s="80"/>
      <c r="N54" s="81"/>
      <c r="O54" s="80"/>
      <c r="P54" s="82"/>
      <c r="Q54" s="183" t="s">
        <v>59</v>
      </c>
      <c r="R54" s="183"/>
      <c r="S54" s="184" t="s">
        <v>96</v>
      </c>
      <c r="T54" s="184"/>
      <c r="U54" s="184" t="s">
        <v>58</v>
      </c>
      <c r="V54" s="185"/>
    </row>
    <row r="55" spans="1:24" s="83" customFormat="1" ht="18.600000000000001" thickBot="1" x14ac:dyDescent="0.4">
      <c r="G55" s="84"/>
      <c r="I55" s="85"/>
      <c r="J55" s="86"/>
      <c r="K55" s="86"/>
      <c r="L55" s="86"/>
      <c r="M55" s="87"/>
      <c r="N55" s="88"/>
      <c r="O55" s="86"/>
      <c r="P55" s="102" t="s">
        <v>70</v>
      </c>
      <c r="Q55" s="186">
        <f>Q19+Q35+Q51</f>
        <v>0</v>
      </c>
      <c r="R55" s="187"/>
      <c r="S55" s="186">
        <f>IF((S19+S35+S51)&gt;500000,500000,(S19+S35+S51))</f>
        <v>0</v>
      </c>
      <c r="T55" s="187"/>
      <c r="U55" s="181">
        <f>U19+U35+U51</f>
        <v>0</v>
      </c>
      <c r="V55" s="182"/>
      <c r="X55" s="90"/>
    </row>
    <row r="56" spans="1:24" s="91" customFormat="1" ht="55.2" customHeight="1" thickBot="1" x14ac:dyDescent="0.4">
      <c r="G56" s="92"/>
      <c r="J56" s="136" t="s">
        <v>69</v>
      </c>
      <c r="K56" s="136"/>
      <c r="L56" s="136"/>
      <c r="M56" s="136"/>
      <c r="N56" s="136"/>
      <c r="O56" s="136"/>
      <c r="P56" s="136"/>
      <c r="Q56" s="136"/>
      <c r="R56" s="136"/>
      <c r="S56" s="136"/>
      <c r="T56" s="136"/>
      <c r="U56" s="136"/>
      <c r="V56" s="136"/>
    </row>
    <row r="57" spans="1:24" s="91" customFormat="1" ht="82.95" customHeight="1" x14ac:dyDescent="0.35">
      <c r="G57" s="92"/>
      <c r="J57" s="136" t="s">
        <v>97</v>
      </c>
      <c r="K57" s="136"/>
      <c r="L57" s="136"/>
      <c r="M57" s="136"/>
      <c r="N57" s="136"/>
      <c r="O57" s="136"/>
      <c r="P57" s="136"/>
      <c r="Q57" s="136"/>
      <c r="R57" s="136"/>
      <c r="S57" s="136"/>
      <c r="T57" s="136"/>
      <c r="U57" s="136"/>
      <c r="V57" s="136"/>
    </row>
    <row r="58" spans="1:24" s="83" customFormat="1" ht="18" x14ac:dyDescent="0.35">
      <c r="G58" s="84"/>
      <c r="N58" s="93"/>
      <c r="Q58" s="31"/>
      <c r="R58" s="31"/>
      <c r="S58" s="31"/>
      <c r="T58" s="31"/>
      <c r="U58" s="31"/>
      <c r="V58" s="31"/>
    </row>
    <row r="59" spans="1:24" s="83" customFormat="1" ht="18" x14ac:dyDescent="0.35">
      <c r="G59" s="84"/>
      <c r="N59" s="93"/>
      <c r="Q59" s="31"/>
      <c r="R59" s="31"/>
      <c r="S59" s="31"/>
      <c r="T59" s="31"/>
      <c r="U59" s="31"/>
      <c r="V59" s="31"/>
    </row>
  </sheetData>
  <sheetProtection formatRows="0" insertRows="0"/>
  <mergeCells count="224">
    <mergeCell ref="S17:T17"/>
    <mergeCell ref="U17:V17"/>
    <mergeCell ref="J48:M48"/>
    <mergeCell ref="B49:E49"/>
    <mergeCell ref="F49:I49"/>
    <mergeCell ref="J49:M49"/>
    <mergeCell ref="N49:P49"/>
    <mergeCell ref="J50:P50"/>
    <mergeCell ref="J51:P51"/>
    <mergeCell ref="S50:T50"/>
    <mergeCell ref="U18:V18"/>
    <mergeCell ref="U31:V31"/>
    <mergeCell ref="U30:V30"/>
    <mergeCell ref="U28:V28"/>
    <mergeCell ref="U26:V26"/>
    <mergeCell ref="U35:V35"/>
    <mergeCell ref="U29:V29"/>
    <mergeCell ref="B46:E46"/>
    <mergeCell ref="B48:E48"/>
    <mergeCell ref="F48:I48"/>
    <mergeCell ref="F46:I46"/>
    <mergeCell ref="J46:M46"/>
    <mergeCell ref="O46:P46"/>
    <mergeCell ref="Q46:R46"/>
    <mergeCell ref="B45:E45"/>
    <mergeCell ref="F45:I45"/>
    <mergeCell ref="Q17:R17"/>
    <mergeCell ref="J18:P18"/>
    <mergeCell ref="B33:E33"/>
    <mergeCell ref="F33:I33"/>
    <mergeCell ref="J33:M33"/>
    <mergeCell ref="N33:P33"/>
    <mergeCell ref="Q33:R33"/>
    <mergeCell ref="J31:P31"/>
    <mergeCell ref="J45:M45"/>
    <mergeCell ref="O45:P45"/>
    <mergeCell ref="Q45:R45"/>
    <mergeCell ref="B44:E44"/>
    <mergeCell ref="F44:I44"/>
    <mergeCell ref="J44:M44"/>
    <mergeCell ref="O44:P44"/>
    <mergeCell ref="Q44:R44"/>
    <mergeCell ref="B43:E43"/>
    <mergeCell ref="F43:I43"/>
    <mergeCell ref="J43:M43"/>
    <mergeCell ref="Q43:R43"/>
    <mergeCell ref="B42:E42"/>
    <mergeCell ref="F42:I42"/>
    <mergeCell ref="S28:T28"/>
    <mergeCell ref="S26:T26"/>
    <mergeCell ref="S29:T29"/>
    <mergeCell ref="B30:E30"/>
    <mergeCell ref="F30:I30"/>
    <mergeCell ref="J30:M30"/>
    <mergeCell ref="Q30:R30"/>
    <mergeCell ref="Q31:R31"/>
    <mergeCell ref="B29:E29"/>
    <mergeCell ref="F29:I29"/>
    <mergeCell ref="J29:M29"/>
    <mergeCell ref="Q29:R29"/>
    <mergeCell ref="O30:P30"/>
    <mergeCell ref="B28:E28"/>
    <mergeCell ref="F28:I28"/>
    <mergeCell ref="J28:M28"/>
    <mergeCell ref="O28:P28"/>
    <mergeCell ref="Q28:R28"/>
    <mergeCell ref="O29:P29"/>
    <mergeCell ref="B27:E27"/>
    <mergeCell ref="F27:I27"/>
    <mergeCell ref="J27:M27"/>
    <mergeCell ref="S55:T55"/>
    <mergeCell ref="O43:P43"/>
    <mergeCell ref="Q47:R47"/>
    <mergeCell ref="S47:T47"/>
    <mergeCell ref="U47:V47"/>
    <mergeCell ref="S46:T46"/>
    <mergeCell ref="U46:V46"/>
    <mergeCell ref="S44:T44"/>
    <mergeCell ref="U44:V44"/>
    <mergeCell ref="Q48:R48"/>
    <mergeCell ref="S48:T48"/>
    <mergeCell ref="U48:V48"/>
    <mergeCell ref="S45:T45"/>
    <mergeCell ref="U45:V45"/>
    <mergeCell ref="S43:T43"/>
    <mergeCell ref="U43:V43"/>
    <mergeCell ref="Q51:R51"/>
    <mergeCell ref="S51:T51"/>
    <mergeCell ref="U51:V51"/>
    <mergeCell ref="J47:P47"/>
    <mergeCell ref="U50:V50"/>
    <mergeCell ref="N48:P48"/>
    <mergeCell ref="Q49:R49"/>
    <mergeCell ref="Q50:R50"/>
    <mergeCell ref="J42:M42"/>
    <mergeCell ref="O42:P42"/>
    <mergeCell ref="Q42:R42"/>
    <mergeCell ref="S42:T42"/>
    <mergeCell ref="U42:V42"/>
    <mergeCell ref="A40:C40"/>
    <mergeCell ref="D40:L40"/>
    <mergeCell ref="R40:U40"/>
    <mergeCell ref="A41:C41"/>
    <mergeCell ref="D41:L41"/>
    <mergeCell ref="J17:M17"/>
    <mergeCell ref="N17:P17"/>
    <mergeCell ref="A38:V38"/>
    <mergeCell ref="A39:C39"/>
    <mergeCell ref="D39:L39"/>
    <mergeCell ref="R39:U39"/>
    <mergeCell ref="M39:Q39"/>
    <mergeCell ref="M40:Q40"/>
    <mergeCell ref="B32:E32"/>
    <mergeCell ref="F32:I32"/>
    <mergeCell ref="J32:M32"/>
    <mergeCell ref="Q32:R32"/>
    <mergeCell ref="S32:T32"/>
    <mergeCell ref="U32:V32"/>
    <mergeCell ref="J35:P35"/>
    <mergeCell ref="Q35:R35"/>
    <mergeCell ref="S35:T35"/>
    <mergeCell ref="Q34:R34"/>
    <mergeCell ref="S34:T34"/>
    <mergeCell ref="U34:V34"/>
    <mergeCell ref="N32:P32"/>
    <mergeCell ref="J34:P34"/>
    <mergeCell ref="S31:T31"/>
    <mergeCell ref="S30:T30"/>
    <mergeCell ref="S14:T14"/>
    <mergeCell ref="F11:I11"/>
    <mergeCell ref="O27:P27"/>
    <mergeCell ref="Q27:R27"/>
    <mergeCell ref="Q16:R16"/>
    <mergeCell ref="J15:P15"/>
    <mergeCell ref="S27:T27"/>
    <mergeCell ref="U27:V27"/>
    <mergeCell ref="B26:E26"/>
    <mergeCell ref="F26:I26"/>
    <mergeCell ref="J26:M26"/>
    <mergeCell ref="O26:P26"/>
    <mergeCell ref="Q26:R26"/>
    <mergeCell ref="A24:C24"/>
    <mergeCell ref="D24:L24"/>
    <mergeCell ref="R24:U24"/>
    <mergeCell ref="A25:C25"/>
    <mergeCell ref="D25:L25"/>
    <mergeCell ref="J19:P19"/>
    <mergeCell ref="Q19:R19"/>
    <mergeCell ref="S19:T19"/>
    <mergeCell ref="U19:V19"/>
    <mergeCell ref="B17:E17"/>
    <mergeCell ref="F17:I17"/>
    <mergeCell ref="U13:V13"/>
    <mergeCell ref="U14:V14"/>
    <mergeCell ref="Q18:R18"/>
    <mergeCell ref="S18:T18"/>
    <mergeCell ref="U10:V10"/>
    <mergeCell ref="B11:E11"/>
    <mergeCell ref="B12:E12"/>
    <mergeCell ref="B13:E13"/>
    <mergeCell ref="B14:E14"/>
    <mergeCell ref="J10:M10"/>
    <mergeCell ref="O10:P10"/>
    <mergeCell ref="Q10:R10"/>
    <mergeCell ref="S10:T10"/>
    <mergeCell ref="B10:E10"/>
    <mergeCell ref="F10:I10"/>
    <mergeCell ref="J11:M11"/>
    <mergeCell ref="J12:M12"/>
    <mergeCell ref="J13:M13"/>
    <mergeCell ref="J14:M14"/>
    <mergeCell ref="Q11:R11"/>
    <mergeCell ref="Q12:R12"/>
    <mergeCell ref="S11:T11"/>
    <mergeCell ref="S12:T12"/>
    <mergeCell ref="S13:T13"/>
    <mergeCell ref="J57:V57"/>
    <mergeCell ref="A6:V6"/>
    <mergeCell ref="A1:V1"/>
    <mergeCell ref="A2:V2"/>
    <mergeCell ref="D4:L4"/>
    <mergeCell ref="A7:C7"/>
    <mergeCell ref="A8:C8"/>
    <mergeCell ref="A4:C4"/>
    <mergeCell ref="U15:V15"/>
    <mergeCell ref="Q15:R15"/>
    <mergeCell ref="S15:T15"/>
    <mergeCell ref="A9:C9"/>
    <mergeCell ref="D7:L7"/>
    <mergeCell ref="D8:L8"/>
    <mergeCell ref="D9:L9"/>
    <mergeCell ref="R7:U7"/>
    <mergeCell ref="R8:U8"/>
    <mergeCell ref="Q13:R13"/>
    <mergeCell ref="U55:V55"/>
    <mergeCell ref="Q54:R54"/>
    <mergeCell ref="S54:T54"/>
    <mergeCell ref="U54:V54"/>
    <mergeCell ref="Q55:R55"/>
    <mergeCell ref="A22:V22"/>
    <mergeCell ref="M8:Q8"/>
    <mergeCell ref="M7:Q7"/>
    <mergeCell ref="J56:V56"/>
    <mergeCell ref="N16:P16"/>
    <mergeCell ref="Q14:R14"/>
    <mergeCell ref="O11:P11"/>
    <mergeCell ref="B16:E16"/>
    <mergeCell ref="F14:I14"/>
    <mergeCell ref="F16:I16"/>
    <mergeCell ref="J16:M16"/>
    <mergeCell ref="U16:V16"/>
    <mergeCell ref="S16:T16"/>
    <mergeCell ref="A23:C23"/>
    <mergeCell ref="D23:L23"/>
    <mergeCell ref="R23:U23"/>
    <mergeCell ref="M23:Q23"/>
    <mergeCell ref="M24:Q24"/>
    <mergeCell ref="F12:I12"/>
    <mergeCell ref="F13:I13"/>
    <mergeCell ref="O12:P12"/>
    <mergeCell ref="O13:P13"/>
    <mergeCell ref="O14:P14"/>
    <mergeCell ref="U11:V11"/>
    <mergeCell ref="U12:V12"/>
  </mergeCells>
  <dataValidations count="3">
    <dataValidation type="list" allowBlank="1" showInputMessage="1" showErrorMessage="1" sqref="F32:F33 F11:F14 F16:F17 F27:F30 F48:F49 F43:F46" xr:uid="{4E6BB06A-3A08-420E-9B21-C1BFCAAABCAB}">
      <formula1>"Purchase from Vendor (no installation),Purchase from Vendor (includes installation),Installation Only (Contractor), Installation Only (In-house)"</formula1>
    </dataValidation>
    <dataValidation type="list" allowBlank="1" showInputMessage="1" showErrorMessage="1" sqref="J27:M30 J11:M14 J16:M17 J32:M33 J43:M46 J48:M49" xr:uid="{19C15FAF-4AB2-4FF6-B641-A2291AEE4D6A}">
      <formula1>"Informal quotes from vendors w/no obligation to purchase,Quotes received for a recent similar project,Based on actual costs of a recently completed similar project,Other (See Application Form Part E Question 1)"</formula1>
    </dataValidation>
    <dataValidation type="list" showInputMessage="1" showErrorMessage="1" sqref="D8:L8 D24:L24 D40:L40" xr:uid="{E144729D-F34E-4AD8-A382-35F473E170CA}">
      <formula1>"Diesel,Alternative Fuel/Hybrid,All-Electric"</formula1>
    </dataValidation>
  </dataValidations>
  <printOptions horizontalCentered="1"/>
  <pageMargins left="0.2" right="0.2" top="0.75" bottom="0.75" header="0.3" footer="0.3"/>
  <pageSetup scale="47" orientation="portrait" r:id="rId1"/>
  <headerFooter>
    <oddFooter>&amp;R&amp;8&amp;P</oddFooter>
  </headerFooter>
  <rowBreaks count="2" manualBreakCount="2">
    <brk id="21" max="21" man="1"/>
    <brk id="37" max="21" man="1"/>
  </rowBreaks>
  <extLst>
    <ext xmlns:x14="http://schemas.microsoft.com/office/spreadsheetml/2009/9/main" uri="{CCE6A557-97BC-4b89-ADB6-D9C93CAAB3DF}">
      <x14:dataValidations xmlns:xm="http://schemas.microsoft.com/office/excel/2006/main" count="3">
        <x14:dataValidation type="list" showInputMessage="1" showErrorMessage="1" xr:uid="{BF8C5423-DD08-44F5-9A10-FD100B07ECBC}">
          <x14:formula1>
            <xm:f>Instructions!$A$400:$A$404</xm:f>
          </x14:formula1>
          <xm:sqref>D39:L39 D7:L7 D23:L23</xm:sqref>
        </x14:dataValidation>
        <x14:dataValidation type="list" showInputMessage="1" showErrorMessage="1" xr:uid="{00E7C136-BFB5-41F2-904B-070434A769F6}">
          <x14:formula1>
            <xm:f>VLookup!$A$73:$A$102</xm:f>
          </x14:formula1>
          <xm:sqref>D9:L9 D41:L41 D25:L25</xm:sqref>
        </x14:dataValidation>
        <x14:dataValidation type="list" allowBlank="1" showInputMessage="1" showErrorMessage="1" xr:uid="{A9BBD1AD-AECE-4F21-B0EC-23216BF100FA}">
          <x14:formula1>
            <xm:f>VLookup!$A$73:$A$102</xm:f>
          </x14:formula1>
          <xm:sqref>N11:N14 N43:N46 N27:N30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2BD3-6E28-41F2-B18B-E89FB11165DA}">
  <sheetPr>
    <tabColor rgb="FFFFC000"/>
    <pageSetUpPr fitToPage="1"/>
  </sheetPr>
  <dimension ref="A1:AE59"/>
  <sheetViews>
    <sheetView zoomScale="90" zoomScaleNormal="90" workbookViewId="0">
      <selection activeCell="S50" sqref="S50:T50"/>
    </sheetView>
  </sheetViews>
  <sheetFormatPr defaultColWidth="9.109375" defaultRowHeight="14.4" x14ac:dyDescent="0.3"/>
  <cols>
    <col min="1" max="6" width="9.109375" style="22" customWidth="1"/>
    <col min="7" max="7" width="9.109375" style="34" customWidth="1"/>
    <col min="8" max="13" width="9.109375" style="22" customWidth="1"/>
    <col min="14" max="14" width="9.109375" style="28"/>
    <col min="15" max="20" width="9.109375" style="22"/>
    <col min="21" max="21" width="9.109375" style="22" customWidth="1"/>
    <col min="22" max="29" width="9.109375" style="22"/>
    <col min="30" max="33" width="9.88671875" style="22" bestFit="1" customWidth="1"/>
    <col min="34" max="16384" width="9.109375" style="22"/>
  </cols>
  <sheetData>
    <row r="1" spans="1:31" ht="18" x14ac:dyDescent="0.35">
      <c r="A1" s="232" t="s">
        <v>20</v>
      </c>
      <c r="B1" s="232"/>
      <c r="C1" s="232"/>
      <c r="D1" s="232"/>
      <c r="E1" s="232"/>
      <c r="F1" s="232"/>
      <c r="G1" s="232"/>
      <c r="H1" s="232"/>
      <c r="I1" s="232"/>
      <c r="J1" s="232"/>
      <c r="K1" s="232"/>
      <c r="L1" s="232"/>
      <c r="M1" s="232"/>
      <c r="N1" s="232"/>
      <c r="O1" s="232"/>
      <c r="P1" s="232"/>
      <c r="Q1" s="232"/>
      <c r="R1" s="232"/>
      <c r="S1" s="232"/>
      <c r="T1" s="232"/>
      <c r="U1" s="232"/>
      <c r="V1" s="232"/>
      <c r="W1" s="31"/>
      <c r="X1" s="31"/>
      <c r="Y1" s="31"/>
      <c r="Z1" s="31"/>
    </row>
    <row r="2" spans="1:31" ht="18" customHeight="1" x14ac:dyDescent="0.35">
      <c r="A2" s="233" t="s">
        <v>36</v>
      </c>
      <c r="B2" s="233"/>
      <c r="C2" s="233"/>
      <c r="D2" s="233"/>
      <c r="E2" s="233"/>
      <c r="F2" s="233"/>
      <c r="G2" s="233"/>
      <c r="H2" s="233"/>
      <c r="I2" s="233"/>
      <c r="J2" s="233"/>
      <c r="K2" s="233"/>
      <c r="L2" s="233"/>
      <c r="M2" s="233"/>
      <c r="N2" s="233"/>
      <c r="O2" s="233"/>
      <c r="P2" s="233"/>
      <c r="Q2" s="233"/>
      <c r="R2" s="233"/>
      <c r="S2" s="233"/>
      <c r="T2" s="233"/>
      <c r="U2" s="233"/>
      <c r="V2" s="233"/>
      <c r="W2" s="32"/>
      <c r="X2" s="32"/>
      <c r="Y2" s="32"/>
      <c r="Z2" s="32"/>
    </row>
    <row r="3" spans="1:31" x14ac:dyDescent="0.3">
      <c r="A3" s="33"/>
      <c r="B3" s="33"/>
      <c r="C3" s="33"/>
      <c r="D3" s="33"/>
      <c r="E3" s="33"/>
      <c r="F3" s="33"/>
      <c r="H3" s="33"/>
      <c r="I3" s="33"/>
      <c r="J3" s="33"/>
      <c r="K3" s="33"/>
      <c r="M3" s="33"/>
      <c r="N3" s="22"/>
    </row>
    <row r="4" spans="1:31" s="36" customFormat="1" ht="30" customHeight="1" x14ac:dyDescent="0.35">
      <c r="A4" s="170" t="s">
        <v>21</v>
      </c>
      <c r="B4" s="170"/>
      <c r="C4" s="170"/>
      <c r="D4" s="168"/>
      <c r="E4" s="168"/>
      <c r="F4" s="168"/>
      <c r="G4" s="168"/>
      <c r="H4" s="168"/>
      <c r="I4" s="168"/>
      <c r="J4" s="168"/>
      <c r="K4" s="168"/>
      <c r="L4" s="168"/>
      <c r="M4" s="35"/>
      <c r="O4" s="37"/>
      <c r="P4" s="38"/>
      <c r="Q4" s="38"/>
      <c r="R4" s="38"/>
      <c r="S4" s="38"/>
      <c r="T4" s="38"/>
      <c r="U4" s="38"/>
      <c r="V4" s="38"/>
    </row>
    <row r="5" spans="1:31" ht="15" customHeight="1" thickBot="1" x14ac:dyDescent="0.4">
      <c r="A5" s="39"/>
      <c r="B5" s="39"/>
      <c r="C5" s="40"/>
      <c r="D5" s="40"/>
      <c r="E5" s="40"/>
      <c r="F5" s="40"/>
      <c r="G5" s="40"/>
      <c r="H5" s="40"/>
      <c r="I5" s="40"/>
      <c r="J5" s="40"/>
      <c r="K5" s="40"/>
      <c r="L5" s="40"/>
      <c r="M5" s="40"/>
      <c r="N5" s="22"/>
      <c r="O5" s="41"/>
      <c r="P5" s="41"/>
      <c r="Q5" s="41"/>
      <c r="R5" s="41"/>
      <c r="S5" s="41"/>
      <c r="T5" s="41"/>
      <c r="U5" s="41"/>
      <c r="V5" s="41"/>
      <c r="AD5" s="36"/>
      <c r="AE5" s="36"/>
    </row>
    <row r="6" spans="1:31" s="43" customFormat="1" ht="18.75" customHeight="1" thickBot="1" x14ac:dyDescent="0.5">
      <c r="A6" s="234" t="s">
        <v>52</v>
      </c>
      <c r="B6" s="235"/>
      <c r="C6" s="235"/>
      <c r="D6" s="235"/>
      <c r="E6" s="235"/>
      <c r="F6" s="235"/>
      <c r="G6" s="235"/>
      <c r="H6" s="235"/>
      <c r="I6" s="235"/>
      <c r="J6" s="235"/>
      <c r="K6" s="235"/>
      <c r="L6" s="235"/>
      <c r="M6" s="235"/>
      <c r="N6" s="235"/>
      <c r="O6" s="235"/>
      <c r="P6" s="235"/>
      <c r="Q6" s="235"/>
      <c r="R6" s="235"/>
      <c r="S6" s="235"/>
      <c r="T6" s="235"/>
      <c r="U6" s="235"/>
      <c r="V6" s="236"/>
      <c r="W6" s="42"/>
      <c r="X6" s="42"/>
      <c r="Y6" s="42"/>
      <c r="Z6" s="42"/>
    </row>
    <row r="7" spans="1:31" s="45" customFormat="1" ht="15.6" x14ac:dyDescent="0.3">
      <c r="A7" s="152" t="s">
        <v>103</v>
      </c>
      <c r="B7" s="153"/>
      <c r="C7" s="153"/>
      <c r="D7" s="154"/>
      <c r="E7" s="154"/>
      <c r="F7" s="154"/>
      <c r="G7" s="154"/>
      <c r="H7" s="154"/>
      <c r="I7" s="154"/>
      <c r="J7" s="154"/>
      <c r="K7" s="154"/>
      <c r="L7" s="154"/>
      <c r="M7" s="135" t="s">
        <v>65</v>
      </c>
      <c r="N7" s="135"/>
      <c r="O7" s="135"/>
      <c r="P7" s="135"/>
      <c r="Q7" s="135"/>
      <c r="R7" s="155"/>
      <c r="S7" s="155"/>
      <c r="T7" s="155"/>
      <c r="U7" s="155"/>
      <c r="V7" s="44"/>
    </row>
    <row r="8" spans="1:31" s="45" customFormat="1" ht="20.25" customHeight="1" x14ac:dyDescent="0.3">
      <c r="A8" s="169" t="s">
        <v>104</v>
      </c>
      <c r="B8" s="134"/>
      <c r="C8" s="134"/>
      <c r="D8" s="176"/>
      <c r="E8" s="176"/>
      <c r="F8" s="176"/>
      <c r="G8" s="176"/>
      <c r="H8" s="176"/>
      <c r="I8" s="176"/>
      <c r="J8" s="176"/>
      <c r="K8" s="176"/>
      <c r="L8" s="176"/>
      <c r="M8" s="134" t="s">
        <v>64</v>
      </c>
      <c r="N8" s="134"/>
      <c r="O8" s="134"/>
      <c r="P8" s="134"/>
      <c r="Q8" s="134"/>
      <c r="R8" s="178"/>
      <c r="S8" s="178"/>
      <c r="T8" s="178"/>
      <c r="U8" s="178"/>
      <c r="V8" s="46"/>
      <c r="X8" s="28"/>
    </row>
    <row r="9" spans="1:31" s="45" customFormat="1" ht="20.25" customHeight="1" thickBot="1" x14ac:dyDescent="0.35">
      <c r="A9" s="174" t="s">
        <v>105</v>
      </c>
      <c r="B9" s="175"/>
      <c r="C9" s="175"/>
      <c r="D9" s="177"/>
      <c r="E9" s="177"/>
      <c r="F9" s="177"/>
      <c r="G9" s="177"/>
      <c r="H9" s="177"/>
      <c r="I9" s="177"/>
      <c r="J9" s="177"/>
      <c r="K9" s="177"/>
      <c r="L9" s="177"/>
      <c r="M9" s="47"/>
      <c r="N9" s="48"/>
      <c r="O9" s="48"/>
      <c r="P9" s="48"/>
      <c r="Q9" s="48"/>
      <c r="R9" s="49"/>
      <c r="S9" s="48"/>
      <c r="T9" s="48"/>
      <c r="U9" s="48"/>
      <c r="V9" s="50"/>
      <c r="X9" s="28"/>
    </row>
    <row r="10" spans="1:31" s="53" customFormat="1" ht="30.75" customHeight="1" thickBot="1" x14ac:dyDescent="0.35">
      <c r="A10" s="51" t="s">
        <v>3</v>
      </c>
      <c r="B10" s="203" t="s">
        <v>2</v>
      </c>
      <c r="C10" s="199"/>
      <c r="D10" s="199"/>
      <c r="E10" s="199"/>
      <c r="F10" s="199" t="s">
        <v>43</v>
      </c>
      <c r="G10" s="199"/>
      <c r="H10" s="199"/>
      <c r="I10" s="199"/>
      <c r="J10" s="199" t="s">
        <v>53</v>
      </c>
      <c r="K10" s="199"/>
      <c r="L10" s="199"/>
      <c r="M10" s="199"/>
      <c r="N10" s="52" t="s">
        <v>1</v>
      </c>
      <c r="O10" s="199" t="s">
        <v>0</v>
      </c>
      <c r="P10" s="200"/>
      <c r="Q10" s="201" t="s">
        <v>54</v>
      </c>
      <c r="R10" s="202"/>
      <c r="S10" s="194" t="s">
        <v>22</v>
      </c>
      <c r="T10" s="194"/>
      <c r="U10" s="194" t="s">
        <v>35</v>
      </c>
      <c r="V10" s="195"/>
      <c r="X10" s="28"/>
    </row>
    <row r="11" spans="1:31" ht="30" customHeight="1" x14ac:dyDescent="0.3">
      <c r="A11" s="96">
        <v>1</v>
      </c>
      <c r="B11" s="196"/>
      <c r="C11" s="147"/>
      <c r="D11" s="147"/>
      <c r="E11" s="147"/>
      <c r="F11" s="147"/>
      <c r="G11" s="147"/>
      <c r="H11" s="147"/>
      <c r="I11" s="147"/>
      <c r="J11" s="147"/>
      <c r="K11" s="147"/>
      <c r="L11" s="147"/>
      <c r="M11" s="147"/>
      <c r="N11" s="99"/>
      <c r="O11" s="142"/>
      <c r="P11" s="143"/>
      <c r="Q11" s="204">
        <f>O11*N11</f>
        <v>0</v>
      </c>
      <c r="R11" s="205"/>
      <c r="S11" s="206"/>
      <c r="T11" s="159"/>
      <c r="U11" s="159"/>
      <c r="V11" s="160"/>
    </row>
    <row r="12" spans="1:31" ht="30" customHeight="1" x14ac:dyDescent="0.3">
      <c r="A12" s="97">
        <v>2</v>
      </c>
      <c r="B12" s="197"/>
      <c r="C12" s="156"/>
      <c r="D12" s="156"/>
      <c r="E12" s="156"/>
      <c r="F12" s="156"/>
      <c r="G12" s="156"/>
      <c r="H12" s="156"/>
      <c r="I12" s="156"/>
      <c r="J12" s="156"/>
      <c r="K12" s="156"/>
      <c r="L12" s="156"/>
      <c r="M12" s="156"/>
      <c r="N12" s="100"/>
      <c r="O12" s="157"/>
      <c r="P12" s="158"/>
      <c r="Q12" s="179">
        <f t="shared" ref="Q12:Q14" si="0">O12*N12</f>
        <v>0</v>
      </c>
      <c r="R12" s="180"/>
      <c r="S12" s="207"/>
      <c r="T12" s="161"/>
      <c r="U12" s="161"/>
      <c r="V12" s="162"/>
    </row>
    <row r="13" spans="1:31" ht="30" customHeight="1" x14ac:dyDescent="0.3">
      <c r="A13" s="97">
        <v>3</v>
      </c>
      <c r="B13" s="197"/>
      <c r="C13" s="156"/>
      <c r="D13" s="156"/>
      <c r="E13" s="156"/>
      <c r="F13" s="156"/>
      <c r="G13" s="156"/>
      <c r="H13" s="156"/>
      <c r="I13" s="156"/>
      <c r="J13" s="156"/>
      <c r="K13" s="156"/>
      <c r="L13" s="156"/>
      <c r="M13" s="156"/>
      <c r="N13" s="100"/>
      <c r="O13" s="157"/>
      <c r="P13" s="158"/>
      <c r="Q13" s="179">
        <f t="shared" si="0"/>
        <v>0</v>
      </c>
      <c r="R13" s="180"/>
      <c r="S13" s="207"/>
      <c r="T13" s="161"/>
      <c r="U13" s="161"/>
      <c r="V13" s="162"/>
      <c r="X13" s="58"/>
    </row>
    <row r="14" spans="1:31" ht="30" customHeight="1" thickBot="1" x14ac:dyDescent="0.35">
      <c r="A14" s="98">
        <v>4</v>
      </c>
      <c r="B14" s="198"/>
      <c r="C14" s="146"/>
      <c r="D14" s="146"/>
      <c r="E14" s="146"/>
      <c r="F14" s="146"/>
      <c r="G14" s="146"/>
      <c r="H14" s="146"/>
      <c r="I14" s="146"/>
      <c r="J14" s="146"/>
      <c r="K14" s="146"/>
      <c r="L14" s="146"/>
      <c r="M14" s="146"/>
      <c r="N14" s="101"/>
      <c r="O14" s="225"/>
      <c r="P14" s="226"/>
      <c r="Q14" s="140">
        <f t="shared" si="0"/>
        <v>0</v>
      </c>
      <c r="R14" s="141"/>
      <c r="S14" s="208"/>
      <c r="T14" s="188"/>
      <c r="U14" s="188"/>
      <c r="V14" s="189"/>
    </row>
    <row r="15" spans="1:31" ht="15" thickBot="1" x14ac:dyDescent="0.35">
      <c r="A15" s="61"/>
      <c r="B15" s="62"/>
      <c r="C15" s="62"/>
      <c r="D15" s="62"/>
      <c r="E15" s="62"/>
      <c r="F15" s="62"/>
      <c r="G15" s="62"/>
      <c r="H15" s="62"/>
      <c r="I15" s="62"/>
      <c r="J15" s="211" t="s">
        <v>67</v>
      </c>
      <c r="K15" s="211"/>
      <c r="L15" s="211"/>
      <c r="M15" s="211"/>
      <c r="N15" s="211"/>
      <c r="O15" s="211"/>
      <c r="P15" s="212"/>
      <c r="Q15" s="173">
        <f>SUM(Q11:R14)</f>
        <v>0</v>
      </c>
      <c r="R15" s="171"/>
      <c r="S15" s="171"/>
      <c r="T15" s="171"/>
      <c r="U15" s="171">
        <f>Q15-S15</f>
        <v>0</v>
      </c>
      <c r="V15" s="172"/>
    </row>
    <row r="16" spans="1:31" ht="30" customHeight="1" x14ac:dyDescent="0.3">
      <c r="A16" s="96">
        <v>1</v>
      </c>
      <c r="B16" s="240" t="s">
        <v>60</v>
      </c>
      <c r="C16" s="241"/>
      <c r="D16" s="241"/>
      <c r="E16" s="241"/>
      <c r="F16" s="242"/>
      <c r="G16" s="242"/>
      <c r="H16" s="242"/>
      <c r="I16" s="242"/>
      <c r="J16" s="242"/>
      <c r="K16" s="242"/>
      <c r="L16" s="242"/>
      <c r="M16" s="242"/>
      <c r="N16" s="137" t="s">
        <v>66</v>
      </c>
      <c r="O16" s="138"/>
      <c r="P16" s="139"/>
      <c r="Q16" s="220"/>
      <c r="R16" s="221"/>
      <c r="S16" s="150"/>
      <c r="T16" s="151"/>
      <c r="U16" s="148"/>
      <c r="V16" s="149"/>
      <c r="Y16" s="63"/>
    </row>
    <row r="17" spans="1:26" ht="30" customHeight="1" thickBot="1" x14ac:dyDescent="0.35">
      <c r="A17" s="98">
        <v>2</v>
      </c>
      <c r="B17" s="237" t="s">
        <v>60</v>
      </c>
      <c r="C17" s="238"/>
      <c r="D17" s="238"/>
      <c r="E17" s="238"/>
      <c r="F17" s="239"/>
      <c r="G17" s="239"/>
      <c r="H17" s="239"/>
      <c r="I17" s="239"/>
      <c r="J17" s="239"/>
      <c r="K17" s="239"/>
      <c r="L17" s="239"/>
      <c r="M17" s="239"/>
      <c r="N17" s="217" t="s">
        <v>66</v>
      </c>
      <c r="O17" s="218"/>
      <c r="P17" s="219"/>
      <c r="Q17" s="223"/>
      <c r="R17" s="224"/>
      <c r="S17" s="64"/>
      <c r="T17" s="65"/>
      <c r="U17" s="65"/>
      <c r="V17" s="66"/>
      <c r="Y17" s="63"/>
    </row>
    <row r="18" spans="1:26" ht="15.75" customHeight="1" thickBot="1" x14ac:dyDescent="0.35">
      <c r="A18" s="67"/>
      <c r="B18" s="68"/>
      <c r="C18" s="68"/>
      <c r="D18" s="68"/>
      <c r="E18" s="68"/>
      <c r="F18" s="68"/>
      <c r="G18" s="68"/>
      <c r="H18" s="68"/>
      <c r="I18" s="68"/>
      <c r="J18" s="213" t="s">
        <v>68</v>
      </c>
      <c r="K18" s="213"/>
      <c r="L18" s="213"/>
      <c r="M18" s="213"/>
      <c r="N18" s="213"/>
      <c r="O18" s="213"/>
      <c r="P18" s="214"/>
      <c r="Q18" s="190">
        <f>SUM(Q16:R17)</f>
        <v>0</v>
      </c>
      <c r="R18" s="191"/>
      <c r="S18" s="192"/>
      <c r="T18" s="193"/>
      <c r="U18" s="191">
        <f>Q18-S18</f>
        <v>0</v>
      </c>
      <c r="V18" s="222"/>
    </row>
    <row r="19" spans="1:26" ht="15.75" customHeight="1" thickBot="1" x14ac:dyDescent="0.35">
      <c r="A19" s="61"/>
      <c r="B19" s="62"/>
      <c r="C19" s="62"/>
      <c r="D19" s="62"/>
      <c r="E19" s="62"/>
      <c r="F19" s="62"/>
      <c r="G19" s="62"/>
      <c r="H19" s="62"/>
      <c r="I19" s="62"/>
      <c r="J19" s="213" t="s">
        <v>57</v>
      </c>
      <c r="K19" s="213"/>
      <c r="L19" s="213"/>
      <c r="M19" s="213"/>
      <c r="N19" s="213"/>
      <c r="O19" s="213"/>
      <c r="P19" s="214"/>
      <c r="Q19" s="173">
        <f>Q15+Q18</f>
        <v>0</v>
      </c>
      <c r="R19" s="171"/>
      <c r="S19" s="171">
        <f>S15+S18</f>
        <v>0</v>
      </c>
      <c r="T19" s="171"/>
      <c r="U19" s="171">
        <f>U15+U18</f>
        <v>0</v>
      </c>
      <c r="V19" s="172"/>
    </row>
    <row r="20" spans="1:26" x14ac:dyDescent="0.3">
      <c r="A20" s="69"/>
      <c r="B20" s="70"/>
      <c r="C20" s="70"/>
      <c r="D20" s="70"/>
      <c r="E20" s="70"/>
      <c r="F20" s="70"/>
      <c r="G20" s="70"/>
      <c r="H20" s="70"/>
      <c r="I20" s="70"/>
      <c r="J20" s="71"/>
      <c r="K20" s="71"/>
      <c r="L20" s="71"/>
      <c r="M20" s="71"/>
      <c r="N20" s="72"/>
      <c r="O20" s="73"/>
      <c r="P20" s="73"/>
      <c r="Q20" s="74"/>
      <c r="R20" s="74"/>
      <c r="S20" s="74"/>
      <c r="T20" s="74"/>
      <c r="U20" s="74"/>
      <c r="V20" s="74"/>
    </row>
    <row r="21" spans="1:26" ht="15" thickBot="1" x14ac:dyDescent="0.35">
      <c r="A21" s="69"/>
      <c r="B21" s="70"/>
      <c r="C21" s="70"/>
      <c r="D21" s="70"/>
      <c r="E21" s="70"/>
      <c r="F21" s="70"/>
      <c r="G21" s="70"/>
      <c r="H21" s="70"/>
      <c r="I21" s="70"/>
      <c r="J21" s="75"/>
      <c r="K21" s="75"/>
      <c r="L21" s="75"/>
      <c r="M21" s="75"/>
      <c r="N21" s="72"/>
      <c r="O21" s="73"/>
      <c r="P21" s="73"/>
      <c r="Q21" s="74"/>
      <c r="R21" s="74"/>
      <c r="S21" s="74"/>
      <c r="T21" s="74"/>
      <c r="U21" s="74"/>
      <c r="V21" s="74"/>
    </row>
    <row r="22" spans="1:26" s="43" customFormat="1" ht="18.75" customHeight="1" thickBot="1" x14ac:dyDescent="0.5">
      <c r="A22" s="234" t="s">
        <v>55</v>
      </c>
      <c r="B22" s="235"/>
      <c r="C22" s="235"/>
      <c r="D22" s="235"/>
      <c r="E22" s="235"/>
      <c r="F22" s="235"/>
      <c r="G22" s="235"/>
      <c r="H22" s="235"/>
      <c r="I22" s="235"/>
      <c r="J22" s="235"/>
      <c r="K22" s="235"/>
      <c r="L22" s="235"/>
      <c r="M22" s="235"/>
      <c r="N22" s="235"/>
      <c r="O22" s="235"/>
      <c r="P22" s="235"/>
      <c r="Q22" s="235"/>
      <c r="R22" s="235"/>
      <c r="S22" s="235"/>
      <c r="T22" s="235"/>
      <c r="U22" s="235"/>
      <c r="V22" s="236"/>
      <c r="W22" s="42"/>
      <c r="X22" s="42"/>
      <c r="Y22" s="42"/>
      <c r="Z22" s="42"/>
    </row>
    <row r="23" spans="1:26" s="45" customFormat="1" ht="20.25" customHeight="1" x14ac:dyDescent="0.3">
      <c r="A23" s="152" t="s">
        <v>103</v>
      </c>
      <c r="B23" s="153"/>
      <c r="C23" s="153"/>
      <c r="D23" s="154"/>
      <c r="E23" s="154"/>
      <c r="F23" s="154"/>
      <c r="G23" s="154"/>
      <c r="H23" s="154"/>
      <c r="I23" s="154"/>
      <c r="J23" s="154"/>
      <c r="K23" s="154"/>
      <c r="L23" s="154"/>
      <c r="M23" s="135" t="s">
        <v>65</v>
      </c>
      <c r="N23" s="135"/>
      <c r="O23" s="135"/>
      <c r="P23" s="135"/>
      <c r="Q23" s="135"/>
      <c r="R23" s="155"/>
      <c r="S23" s="155"/>
      <c r="T23" s="155"/>
      <c r="U23" s="155"/>
      <c r="V23" s="44"/>
    </row>
    <row r="24" spans="1:26" s="45" customFormat="1" ht="20.25" customHeight="1" x14ac:dyDescent="0.3">
      <c r="A24" s="169" t="s">
        <v>104</v>
      </c>
      <c r="B24" s="134"/>
      <c r="C24" s="134"/>
      <c r="D24" s="176"/>
      <c r="E24" s="176"/>
      <c r="F24" s="176"/>
      <c r="G24" s="176"/>
      <c r="H24" s="176"/>
      <c r="I24" s="176"/>
      <c r="J24" s="176"/>
      <c r="K24" s="176"/>
      <c r="L24" s="176"/>
      <c r="M24" s="134" t="s">
        <v>64</v>
      </c>
      <c r="N24" s="134"/>
      <c r="O24" s="134"/>
      <c r="P24" s="134"/>
      <c r="Q24" s="134"/>
      <c r="R24" s="178"/>
      <c r="S24" s="178"/>
      <c r="T24" s="178"/>
      <c r="U24" s="178"/>
      <c r="V24" s="46"/>
      <c r="Y24" s="58"/>
    </row>
    <row r="25" spans="1:26" s="45" customFormat="1" ht="20.25" customHeight="1" thickBot="1" x14ac:dyDescent="0.35">
      <c r="A25" s="174" t="s">
        <v>105</v>
      </c>
      <c r="B25" s="175"/>
      <c r="C25" s="175"/>
      <c r="D25" s="177"/>
      <c r="E25" s="177"/>
      <c r="F25" s="177"/>
      <c r="G25" s="177"/>
      <c r="H25" s="177"/>
      <c r="I25" s="177"/>
      <c r="J25" s="177"/>
      <c r="K25" s="177"/>
      <c r="L25" s="177"/>
      <c r="M25" s="47"/>
      <c r="N25" s="48"/>
      <c r="O25" s="48"/>
      <c r="P25" s="48"/>
      <c r="Q25" s="48"/>
      <c r="R25" s="49"/>
      <c r="S25" s="48"/>
      <c r="T25" s="48"/>
      <c r="U25" s="48"/>
      <c r="V25" s="50"/>
    </row>
    <row r="26" spans="1:26" s="53" customFormat="1" ht="30.75" customHeight="1" thickBot="1" x14ac:dyDescent="0.35">
      <c r="A26" s="51" t="s">
        <v>3</v>
      </c>
      <c r="B26" s="203" t="s">
        <v>2</v>
      </c>
      <c r="C26" s="199"/>
      <c r="D26" s="199"/>
      <c r="E26" s="199"/>
      <c r="F26" s="199" t="s">
        <v>43</v>
      </c>
      <c r="G26" s="199"/>
      <c r="H26" s="199"/>
      <c r="I26" s="199"/>
      <c r="J26" s="199" t="s">
        <v>53</v>
      </c>
      <c r="K26" s="199"/>
      <c r="L26" s="199"/>
      <c r="M26" s="199"/>
      <c r="N26" s="52" t="s">
        <v>1</v>
      </c>
      <c r="O26" s="199" t="s">
        <v>0</v>
      </c>
      <c r="P26" s="200"/>
      <c r="Q26" s="201" t="s">
        <v>54</v>
      </c>
      <c r="R26" s="202"/>
      <c r="S26" s="194" t="s">
        <v>22</v>
      </c>
      <c r="T26" s="194"/>
      <c r="U26" s="194" t="s">
        <v>35</v>
      </c>
      <c r="V26" s="195"/>
      <c r="Y26" s="76"/>
    </row>
    <row r="27" spans="1:26" ht="30" customHeight="1" x14ac:dyDescent="0.3">
      <c r="A27" s="96">
        <v>1</v>
      </c>
      <c r="B27" s="196"/>
      <c r="C27" s="147"/>
      <c r="D27" s="147"/>
      <c r="E27" s="147"/>
      <c r="F27" s="147"/>
      <c r="G27" s="147"/>
      <c r="H27" s="147"/>
      <c r="I27" s="147"/>
      <c r="J27" s="147"/>
      <c r="K27" s="147"/>
      <c r="L27" s="147"/>
      <c r="M27" s="147"/>
      <c r="N27" s="99"/>
      <c r="O27" s="142"/>
      <c r="P27" s="143"/>
      <c r="Q27" s="204">
        <f>O27*N27</f>
        <v>0</v>
      </c>
      <c r="R27" s="205"/>
      <c r="S27" s="206"/>
      <c r="T27" s="159"/>
      <c r="U27" s="159"/>
      <c r="V27" s="160"/>
    </row>
    <row r="28" spans="1:26" ht="30" customHeight="1" x14ac:dyDescent="0.3">
      <c r="A28" s="97">
        <v>2</v>
      </c>
      <c r="B28" s="197"/>
      <c r="C28" s="156"/>
      <c r="D28" s="156"/>
      <c r="E28" s="156"/>
      <c r="F28" s="156"/>
      <c r="G28" s="156"/>
      <c r="H28" s="156"/>
      <c r="I28" s="156"/>
      <c r="J28" s="156"/>
      <c r="K28" s="156"/>
      <c r="L28" s="156"/>
      <c r="M28" s="156"/>
      <c r="N28" s="100"/>
      <c r="O28" s="157"/>
      <c r="P28" s="158"/>
      <c r="Q28" s="179">
        <f t="shared" ref="Q28:Q30" si="1">O28*N28</f>
        <v>0</v>
      </c>
      <c r="R28" s="180"/>
      <c r="S28" s="207"/>
      <c r="T28" s="161"/>
      <c r="U28" s="161"/>
      <c r="V28" s="162"/>
    </row>
    <row r="29" spans="1:26" ht="30" customHeight="1" x14ac:dyDescent="0.3">
      <c r="A29" s="97">
        <v>3</v>
      </c>
      <c r="B29" s="197"/>
      <c r="C29" s="156"/>
      <c r="D29" s="156"/>
      <c r="E29" s="156"/>
      <c r="F29" s="156"/>
      <c r="G29" s="156"/>
      <c r="H29" s="156"/>
      <c r="I29" s="156"/>
      <c r="J29" s="156"/>
      <c r="K29" s="156"/>
      <c r="L29" s="156"/>
      <c r="M29" s="156"/>
      <c r="N29" s="100"/>
      <c r="O29" s="157"/>
      <c r="P29" s="158"/>
      <c r="Q29" s="179">
        <f t="shared" si="1"/>
        <v>0</v>
      </c>
      <c r="R29" s="180"/>
      <c r="S29" s="207"/>
      <c r="T29" s="161"/>
      <c r="U29" s="161"/>
      <c r="V29" s="162"/>
      <c r="X29" s="58"/>
    </row>
    <row r="30" spans="1:26" ht="30" customHeight="1" thickBot="1" x14ac:dyDescent="0.35">
      <c r="A30" s="98">
        <v>4</v>
      </c>
      <c r="B30" s="198"/>
      <c r="C30" s="146"/>
      <c r="D30" s="146"/>
      <c r="E30" s="146"/>
      <c r="F30" s="146"/>
      <c r="G30" s="146"/>
      <c r="H30" s="146"/>
      <c r="I30" s="146"/>
      <c r="J30" s="146"/>
      <c r="K30" s="146"/>
      <c r="L30" s="146"/>
      <c r="M30" s="146"/>
      <c r="N30" s="101"/>
      <c r="O30" s="225"/>
      <c r="P30" s="226"/>
      <c r="Q30" s="140">
        <f t="shared" si="1"/>
        <v>0</v>
      </c>
      <c r="R30" s="141"/>
      <c r="S30" s="208"/>
      <c r="T30" s="188"/>
      <c r="U30" s="188"/>
      <c r="V30" s="189"/>
    </row>
    <row r="31" spans="1:26" ht="15.75" customHeight="1" thickBot="1" x14ac:dyDescent="0.35">
      <c r="A31" s="61"/>
      <c r="B31" s="62"/>
      <c r="C31" s="62"/>
      <c r="D31" s="62"/>
      <c r="E31" s="62"/>
      <c r="F31" s="62"/>
      <c r="G31" s="62"/>
      <c r="H31" s="62"/>
      <c r="I31" s="62"/>
      <c r="J31" s="211" t="s">
        <v>67</v>
      </c>
      <c r="K31" s="211"/>
      <c r="L31" s="211"/>
      <c r="M31" s="211"/>
      <c r="N31" s="211"/>
      <c r="O31" s="211"/>
      <c r="P31" s="212"/>
      <c r="Q31" s="173">
        <f>SUM(Q27:R30)</f>
        <v>0</v>
      </c>
      <c r="R31" s="171"/>
      <c r="S31" s="171"/>
      <c r="T31" s="171"/>
      <c r="U31" s="171">
        <f>Q31-S31</f>
        <v>0</v>
      </c>
      <c r="V31" s="172"/>
    </row>
    <row r="32" spans="1:26" ht="30" customHeight="1" x14ac:dyDescent="0.3">
      <c r="A32" s="96">
        <v>1</v>
      </c>
      <c r="B32" s="240" t="s">
        <v>60</v>
      </c>
      <c r="C32" s="241"/>
      <c r="D32" s="241"/>
      <c r="E32" s="241"/>
      <c r="F32" s="242"/>
      <c r="G32" s="242"/>
      <c r="H32" s="242"/>
      <c r="I32" s="242"/>
      <c r="J32" s="242"/>
      <c r="K32" s="242"/>
      <c r="L32" s="242"/>
      <c r="M32" s="242"/>
      <c r="N32" s="137" t="s">
        <v>66</v>
      </c>
      <c r="O32" s="138"/>
      <c r="P32" s="139"/>
      <c r="Q32" s="220"/>
      <c r="R32" s="221"/>
      <c r="S32" s="150"/>
      <c r="T32" s="151"/>
      <c r="U32" s="148"/>
      <c r="V32" s="149"/>
      <c r="Y32" s="63"/>
    </row>
    <row r="33" spans="1:26" ht="30" customHeight="1" thickBot="1" x14ac:dyDescent="0.35">
      <c r="A33" s="98">
        <v>2</v>
      </c>
      <c r="B33" s="237" t="s">
        <v>60</v>
      </c>
      <c r="C33" s="238"/>
      <c r="D33" s="238"/>
      <c r="E33" s="238"/>
      <c r="F33" s="239"/>
      <c r="G33" s="239"/>
      <c r="H33" s="239"/>
      <c r="I33" s="239"/>
      <c r="J33" s="239"/>
      <c r="K33" s="239"/>
      <c r="L33" s="239"/>
      <c r="M33" s="239"/>
      <c r="N33" s="217" t="s">
        <v>66</v>
      </c>
      <c r="O33" s="218"/>
      <c r="P33" s="219"/>
      <c r="Q33" s="223"/>
      <c r="R33" s="224"/>
      <c r="S33" s="64"/>
      <c r="T33" s="65"/>
      <c r="U33" s="65"/>
      <c r="V33" s="66"/>
      <c r="Y33" s="63"/>
    </row>
    <row r="34" spans="1:26" ht="15.75" customHeight="1" thickBot="1" x14ac:dyDescent="0.35">
      <c r="A34" s="67"/>
      <c r="B34" s="68"/>
      <c r="C34" s="68"/>
      <c r="D34" s="68"/>
      <c r="E34" s="68"/>
      <c r="F34" s="68"/>
      <c r="G34" s="68"/>
      <c r="H34" s="68"/>
      <c r="I34" s="68"/>
      <c r="J34" s="213" t="s">
        <v>68</v>
      </c>
      <c r="K34" s="213"/>
      <c r="L34" s="213"/>
      <c r="M34" s="213"/>
      <c r="N34" s="213"/>
      <c r="O34" s="213"/>
      <c r="P34" s="214"/>
      <c r="Q34" s="190">
        <f>SUM(Q32:R33)</f>
        <v>0</v>
      </c>
      <c r="R34" s="191"/>
      <c r="S34" s="192"/>
      <c r="T34" s="193"/>
      <c r="U34" s="191">
        <f>Q34-S34</f>
        <v>0</v>
      </c>
      <c r="V34" s="222"/>
    </row>
    <row r="35" spans="1:26" ht="15.75" customHeight="1" thickBot="1" x14ac:dyDescent="0.35">
      <c r="A35" s="61"/>
      <c r="B35" s="62"/>
      <c r="C35" s="62"/>
      <c r="D35" s="62"/>
      <c r="E35" s="62"/>
      <c r="F35" s="62"/>
      <c r="G35" s="62"/>
      <c r="H35" s="62"/>
      <c r="I35" s="62"/>
      <c r="J35" s="213" t="s">
        <v>57</v>
      </c>
      <c r="K35" s="213"/>
      <c r="L35" s="213"/>
      <c r="M35" s="213"/>
      <c r="N35" s="213"/>
      <c r="O35" s="213"/>
      <c r="P35" s="214"/>
      <c r="Q35" s="173">
        <f>Q31+Q34</f>
        <v>0</v>
      </c>
      <c r="R35" s="171"/>
      <c r="S35" s="171">
        <f>S31+S34</f>
        <v>0</v>
      </c>
      <c r="T35" s="171"/>
      <c r="U35" s="171">
        <f>U31+U34</f>
        <v>0</v>
      </c>
      <c r="V35" s="172"/>
    </row>
    <row r="37" spans="1:26" ht="15" thickBot="1" x14ac:dyDescent="0.35"/>
    <row r="38" spans="1:26" s="43" customFormat="1" ht="18.75" customHeight="1" thickBot="1" x14ac:dyDescent="0.5">
      <c r="A38" s="234" t="s">
        <v>56</v>
      </c>
      <c r="B38" s="235"/>
      <c r="C38" s="235"/>
      <c r="D38" s="235"/>
      <c r="E38" s="235"/>
      <c r="F38" s="235"/>
      <c r="G38" s="235"/>
      <c r="H38" s="235"/>
      <c r="I38" s="235"/>
      <c r="J38" s="235"/>
      <c r="K38" s="235"/>
      <c r="L38" s="235"/>
      <c r="M38" s="235"/>
      <c r="N38" s="235"/>
      <c r="O38" s="235"/>
      <c r="P38" s="235"/>
      <c r="Q38" s="235"/>
      <c r="R38" s="235"/>
      <c r="S38" s="235"/>
      <c r="T38" s="235"/>
      <c r="U38" s="235"/>
      <c r="V38" s="236"/>
      <c r="W38" s="42"/>
      <c r="X38" s="42"/>
      <c r="Y38" s="42"/>
      <c r="Z38" s="42"/>
    </row>
    <row r="39" spans="1:26" s="45" customFormat="1" ht="20.25" customHeight="1" x14ac:dyDescent="0.3">
      <c r="A39" s="152" t="s">
        <v>103</v>
      </c>
      <c r="B39" s="153"/>
      <c r="C39" s="153"/>
      <c r="D39" s="154"/>
      <c r="E39" s="154"/>
      <c r="F39" s="154"/>
      <c r="G39" s="154"/>
      <c r="H39" s="154"/>
      <c r="I39" s="154"/>
      <c r="J39" s="154"/>
      <c r="K39" s="154"/>
      <c r="L39" s="154"/>
      <c r="M39" s="135" t="s">
        <v>65</v>
      </c>
      <c r="N39" s="135"/>
      <c r="O39" s="135"/>
      <c r="P39" s="135"/>
      <c r="Q39" s="135"/>
      <c r="R39" s="155"/>
      <c r="S39" s="155"/>
      <c r="T39" s="155"/>
      <c r="U39" s="155"/>
      <c r="V39" s="44"/>
    </row>
    <row r="40" spans="1:26" s="45" customFormat="1" ht="20.25" customHeight="1" x14ac:dyDescent="0.3">
      <c r="A40" s="169" t="s">
        <v>104</v>
      </c>
      <c r="B40" s="134"/>
      <c r="C40" s="134"/>
      <c r="D40" s="176"/>
      <c r="E40" s="176"/>
      <c r="F40" s="176"/>
      <c r="G40" s="176"/>
      <c r="H40" s="176"/>
      <c r="I40" s="176"/>
      <c r="J40" s="176"/>
      <c r="K40" s="176"/>
      <c r="L40" s="176"/>
      <c r="M40" s="134" t="s">
        <v>64</v>
      </c>
      <c r="N40" s="134"/>
      <c r="O40" s="134"/>
      <c r="P40" s="134"/>
      <c r="Q40" s="134"/>
      <c r="R40" s="178"/>
      <c r="S40" s="178"/>
      <c r="T40" s="178"/>
      <c r="U40" s="178"/>
      <c r="V40" s="46"/>
    </row>
    <row r="41" spans="1:26" s="45" customFormat="1" ht="20.25" customHeight="1" thickBot="1" x14ac:dyDescent="0.35">
      <c r="A41" s="174" t="s">
        <v>105</v>
      </c>
      <c r="B41" s="175"/>
      <c r="C41" s="175"/>
      <c r="D41" s="177"/>
      <c r="E41" s="177"/>
      <c r="F41" s="177"/>
      <c r="G41" s="177"/>
      <c r="H41" s="177"/>
      <c r="I41" s="177"/>
      <c r="J41" s="177"/>
      <c r="K41" s="177"/>
      <c r="L41" s="177"/>
      <c r="M41" s="47"/>
      <c r="N41" s="48"/>
      <c r="O41" s="48"/>
      <c r="P41" s="48"/>
      <c r="Q41" s="48"/>
      <c r="R41" s="49"/>
      <c r="S41" s="48"/>
      <c r="T41" s="48"/>
      <c r="U41" s="48"/>
      <c r="V41" s="50"/>
    </row>
    <row r="42" spans="1:26" s="53" customFormat="1" ht="30.75" customHeight="1" thickBot="1" x14ac:dyDescent="0.35">
      <c r="A42" s="51" t="s">
        <v>3</v>
      </c>
      <c r="B42" s="203" t="s">
        <v>2</v>
      </c>
      <c r="C42" s="199"/>
      <c r="D42" s="199"/>
      <c r="E42" s="199"/>
      <c r="F42" s="199" t="s">
        <v>43</v>
      </c>
      <c r="G42" s="199"/>
      <c r="H42" s="199"/>
      <c r="I42" s="199"/>
      <c r="J42" s="199" t="s">
        <v>53</v>
      </c>
      <c r="K42" s="199"/>
      <c r="L42" s="199"/>
      <c r="M42" s="199"/>
      <c r="N42" s="52" t="s">
        <v>1</v>
      </c>
      <c r="O42" s="199" t="s">
        <v>0</v>
      </c>
      <c r="P42" s="200"/>
      <c r="Q42" s="201" t="s">
        <v>54</v>
      </c>
      <c r="R42" s="202"/>
      <c r="S42" s="194" t="s">
        <v>22</v>
      </c>
      <c r="T42" s="194"/>
      <c r="U42" s="194" t="s">
        <v>35</v>
      </c>
      <c r="V42" s="195"/>
    </row>
    <row r="43" spans="1:26" ht="30" customHeight="1" x14ac:dyDescent="0.3">
      <c r="A43" s="96">
        <v>1</v>
      </c>
      <c r="B43" s="196"/>
      <c r="C43" s="147"/>
      <c r="D43" s="147"/>
      <c r="E43" s="147"/>
      <c r="F43" s="147"/>
      <c r="G43" s="147"/>
      <c r="H43" s="147"/>
      <c r="I43" s="147"/>
      <c r="J43" s="147"/>
      <c r="K43" s="147"/>
      <c r="L43" s="147"/>
      <c r="M43" s="147"/>
      <c r="N43" s="99"/>
      <c r="O43" s="142"/>
      <c r="P43" s="143"/>
      <c r="Q43" s="204">
        <f>O43*N43</f>
        <v>0</v>
      </c>
      <c r="R43" s="205"/>
      <c r="S43" s="206"/>
      <c r="T43" s="159"/>
      <c r="U43" s="159"/>
      <c r="V43" s="160"/>
    </row>
    <row r="44" spans="1:26" ht="30" customHeight="1" x14ac:dyDescent="0.3">
      <c r="A44" s="97">
        <v>2</v>
      </c>
      <c r="B44" s="197"/>
      <c r="C44" s="156"/>
      <c r="D44" s="156"/>
      <c r="E44" s="156"/>
      <c r="F44" s="156"/>
      <c r="G44" s="156"/>
      <c r="H44" s="156"/>
      <c r="I44" s="156"/>
      <c r="J44" s="156"/>
      <c r="K44" s="156"/>
      <c r="L44" s="156"/>
      <c r="M44" s="156"/>
      <c r="N44" s="100"/>
      <c r="O44" s="157"/>
      <c r="P44" s="158"/>
      <c r="Q44" s="179">
        <f>O44*N44</f>
        <v>0</v>
      </c>
      <c r="R44" s="180"/>
      <c r="S44" s="207"/>
      <c r="T44" s="161"/>
      <c r="U44" s="161"/>
      <c r="V44" s="162"/>
    </row>
    <row r="45" spans="1:26" ht="30" customHeight="1" x14ac:dyDescent="0.3">
      <c r="A45" s="97">
        <v>3</v>
      </c>
      <c r="B45" s="197"/>
      <c r="C45" s="156"/>
      <c r="D45" s="156"/>
      <c r="E45" s="156"/>
      <c r="F45" s="156"/>
      <c r="G45" s="156"/>
      <c r="H45" s="156"/>
      <c r="I45" s="156"/>
      <c r="J45" s="156"/>
      <c r="K45" s="156"/>
      <c r="L45" s="156"/>
      <c r="M45" s="156"/>
      <c r="N45" s="100"/>
      <c r="O45" s="157"/>
      <c r="P45" s="158"/>
      <c r="Q45" s="179">
        <f t="shared" ref="Q45:Q46" si="2">O45*N45</f>
        <v>0</v>
      </c>
      <c r="R45" s="180"/>
      <c r="S45" s="207"/>
      <c r="T45" s="161"/>
      <c r="U45" s="161"/>
      <c r="V45" s="162"/>
    </row>
    <row r="46" spans="1:26" ht="30" customHeight="1" thickBot="1" x14ac:dyDescent="0.35">
      <c r="A46" s="98">
        <v>4</v>
      </c>
      <c r="B46" s="198"/>
      <c r="C46" s="146"/>
      <c r="D46" s="146"/>
      <c r="E46" s="146"/>
      <c r="F46" s="146"/>
      <c r="G46" s="146"/>
      <c r="H46" s="146"/>
      <c r="I46" s="146"/>
      <c r="J46" s="146"/>
      <c r="K46" s="146"/>
      <c r="L46" s="146"/>
      <c r="M46" s="146"/>
      <c r="N46" s="101"/>
      <c r="O46" s="225"/>
      <c r="P46" s="226"/>
      <c r="Q46" s="140">
        <f t="shared" si="2"/>
        <v>0</v>
      </c>
      <c r="R46" s="141"/>
      <c r="S46" s="208"/>
      <c r="T46" s="188"/>
      <c r="U46" s="188"/>
      <c r="V46" s="189"/>
    </row>
    <row r="47" spans="1:26" ht="15.75" customHeight="1" thickBot="1" x14ac:dyDescent="0.35">
      <c r="A47" s="61"/>
      <c r="B47" s="62"/>
      <c r="C47" s="62"/>
      <c r="D47" s="62"/>
      <c r="E47" s="62"/>
      <c r="F47" s="62"/>
      <c r="G47" s="62"/>
      <c r="H47" s="62"/>
      <c r="I47" s="62"/>
      <c r="J47" s="211" t="s">
        <v>67</v>
      </c>
      <c r="K47" s="211"/>
      <c r="L47" s="211"/>
      <c r="M47" s="211"/>
      <c r="N47" s="211"/>
      <c r="O47" s="211"/>
      <c r="P47" s="212"/>
      <c r="Q47" s="173">
        <f>SUM(Q43:R46)</f>
        <v>0</v>
      </c>
      <c r="R47" s="171"/>
      <c r="S47" s="171"/>
      <c r="T47" s="171"/>
      <c r="U47" s="171">
        <f>Q47-S47</f>
        <v>0</v>
      </c>
      <c r="V47" s="172"/>
    </row>
    <row r="48" spans="1:26" ht="30" customHeight="1" x14ac:dyDescent="0.3">
      <c r="A48" s="96">
        <v>1</v>
      </c>
      <c r="B48" s="240" t="s">
        <v>60</v>
      </c>
      <c r="C48" s="241"/>
      <c r="D48" s="241"/>
      <c r="E48" s="241"/>
      <c r="F48" s="242"/>
      <c r="G48" s="242"/>
      <c r="H48" s="242"/>
      <c r="I48" s="242"/>
      <c r="J48" s="242"/>
      <c r="K48" s="242"/>
      <c r="L48" s="242"/>
      <c r="M48" s="242"/>
      <c r="N48" s="137" t="s">
        <v>66</v>
      </c>
      <c r="O48" s="138"/>
      <c r="P48" s="139"/>
      <c r="Q48" s="220"/>
      <c r="R48" s="221"/>
      <c r="S48" s="150"/>
      <c r="T48" s="151"/>
      <c r="U48" s="148"/>
      <c r="V48" s="149"/>
    </row>
    <row r="49" spans="1:22" ht="30" customHeight="1" thickBot="1" x14ac:dyDescent="0.35">
      <c r="A49" s="98">
        <v>2</v>
      </c>
      <c r="B49" s="237" t="s">
        <v>60</v>
      </c>
      <c r="C49" s="238"/>
      <c r="D49" s="238"/>
      <c r="E49" s="238"/>
      <c r="F49" s="239"/>
      <c r="G49" s="239"/>
      <c r="H49" s="239"/>
      <c r="I49" s="239"/>
      <c r="J49" s="239"/>
      <c r="K49" s="239"/>
      <c r="L49" s="239"/>
      <c r="M49" s="239"/>
      <c r="N49" s="217" t="s">
        <v>66</v>
      </c>
      <c r="O49" s="218"/>
      <c r="P49" s="219"/>
      <c r="Q49" s="223"/>
      <c r="R49" s="224"/>
      <c r="S49" s="64"/>
      <c r="T49" s="65"/>
      <c r="U49" s="65"/>
      <c r="V49" s="66"/>
    </row>
    <row r="50" spans="1:22" ht="15.75" customHeight="1" thickBot="1" x14ac:dyDescent="0.35">
      <c r="A50" s="67"/>
      <c r="B50" s="68"/>
      <c r="C50" s="68"/>
      <c r="D50" s="68"/>
      <c r="E50" s="68"/>
      <c r="F50" s="68"/>
      <c r="G50" s="68"/>
      <c r="H50" s="68"/>
      <c r="I50" s="68"/>
      <c r="J50" s="213" t="s">
        <v>68</v>
      </c>
      <c r="K50" s="213"/>
      <c r="L50" s="213"/>
      <c r="M50" s="213"/>
      <c r="N50" s="213"/>
      <c r="O50" s="213"/>
      <c r="P50" s="214"/>
      <c r="Q50" s="190">
        <f>SUM(Q48:R49)</f>
        <v>0</v>
      </c>
      <c r="R50" s="191"/>
      <c r="S50" s="192"/>
      <c r="T50" s="193"/>
      <c r="U50" s="191">
        <f>Q50-S50</f>
        <v>0</v>
      </c>
      <c r="V50" s="222"/>
    </row>
    <row r="51" spans="1:22" ht="15.75" customHeight="1" thickBot="1" x14ac:dyDescent="0.35">
      <c r="A51" s="61"/>
      <c r="B51" s="62"/>
      <c r="C51" s="62"/>
      <c r="D51" s="62"/>
      <c r="E51" s="62"/>
      <c r="F51" s="62"/>
      <c r="G51" s="62"/>
      <c r="H51" s="62"/>
      <c r="I51" s="62"/>
      <c r="J51" s="213" t="s">
        <v>57</v>
      </c>
      <c r="K51" s="213"/>
      <c r="L51" s="213"/>
      <c r="M51" s="213"/>
      <c r="N51" s="213"/>
      <c r="O51" s="213"/>
      <c r="P51" s="214"/>
      <c r="Q51" s="173">
        <f>Q47+Q50</f>
        <v>0</v>
      </c>
      <c r="R51" s="171"/>
      <c r="S51" s="171">
        <f>S47+S50</f>
        <v>0</v>
      </c>
      <c r="T51" s="171"/>
      <c r="U51" s="171">
        <f>U47+U50</f>
        <v>0</v>
      </c>
      <c r="V51" s="172"/>
    </row>
    <row r="52" spans="1:22" ht="15.75" customHeight="1" x14ac:dyDescent="0.3">
      <c r="A52" s="69"/>
      <c r="B52" s="70"/>
      <c r="C52" s="70"/>
      <c r="D52" s="70"/>
      <c r="E52" s="70"/>
      <c r="F52" s="70"/>
      <c r="G52" s="70"/>
      <c r="H52" s="70"/>
      <c r="I52" s="70"/>
      <c r="J52" s="71"/>
      <c r="K52" s="71"/>
      <c r="L52" s="71"/>
      <c r="M52" s="71"/>
      <c r="N52" s="72"/>
      <c r="O52" s="73"/>
      <c r="P52" s="73"/>
      <c r="Q52" s="74"/>
      <c r="R52" s="74"/>
      <c r="S52" s="74"/>
      <c r="T52" s="74"/>
      <c r="U52" s="74"/>
      <c r="V52" s="74"/>
    </row>
    <row r="53" spans="1:22" ht="15" thickBot="1" x14ac:dyDescent="0.35"/>
    <row r="54" spans="1:22" s="53" customFormat="1" ht="30.75" customHeight="1" thickBot="1" x14ac:dyDescent="0.35">
      <c r="A54" s="77"/>
      <c r="B54" s="78"/>
      <c r="C54" s="78"/>
      <c r="D54" s="78"/>
      <c r="E54" s="78"/>
      <c r="F54" s="78"/>
      <c r="G54" s="78"/>
      <c r="H54" s="78"/>
      <c r="I54" s="79"/>
      <c r="J54" s="80"/>
      <c r="K54" s="80"/>
      <c r="L54" s="80"/>
      <c r="M54" s="80"/>
      <c r="N54" s="81"/>
      <c r="O54" s="80"/>
      <c r="P54" s="82"/>
      <c r="Q54" s="183" t="s">
        <v>59</v>
      </c>
      <c r="R54" s="183"/>
      <c r="S54" s="184" t="s">
        <v>96</v>
      </c>
      <c r="T54" s="184"/>
      <c r="U54" s="184" t="s">
        <v>58</v>
      </c>
      <c r="V54" s="185"/>
    </row>
    <row r="55" spans="1:22" s="83" customFormat="1" ht="18.600000000000001" thickBot="1" x14ac:dyDescent="0.4">
      <c r="G55" s="84"/>
      <c r="I55" s="85"/>
      <c r="J55" s="86"/>
      <c r="K55" s="86"/>
      <c r="L55" s="86"/>
      <c r="M55" s="87"/>
      <c r="N55" s="88"/>
      <c r="O55" s="86"/>
      <c r="P55" s="102" t="s">
        <v>70</v>
      </c>
      <c r="Q55" s="186">
        <f>Q19+Q35+Q51</f>
        <v>0</v>
      </c>
      <c r="R55" s="187"/>
      <c r="S55" s="186">
        <f>IF((S19+S35+S51)&gt;500000,500000,(S19+S35+S51))</f>
        <v>0</v>
      </c>
      <c r="T55" s="187"/>
      <c r="U55" s="181">
        <f>U19+U35+U51</f>
        <v>0</v>
      </c>
      <c r="V55" s="182"/>
    </row>
    <row r="56" spans="1:22" s="94" customFormat="1" ht="55.35" customHeight="1" thickBot="1" x14ac:dyDescent="0.35">
      <c r="G56" s="95"/>
      <c r="J56" s="136" t="s">
        <v>69</v>
      </c>
      <c r="K56" s="136"/>
      <c r="L56" s="136"/>
      <c r="M56" s="136"/>
      <c r="N56" s="136"/>
      <c r="O56" s="136"/>
      <c r="P56" s="136"/>
      <c r="Q56" s="136"/>
      <c r="R56" s="136"/>
      <c r="S56" s="136"/>
      <c r="T56" s="136"/>
      <c r="U56" s="136"/>
      <c r="V56" s="136"/>
    </row>
    <row r="57" spans="1:22" s="91" customFormat="1" ht="82.95" customHeight="1" x14ac:dyDescent="0.35">
      <c r="G57" s="92"/>
      <c r="J57" s="136" t="s">
        <v>97</v>
      </c>
      <c r="K57" s="136"/>
      <c r="L57" s="136"/>
      <c r="M57" s="136"/>
      <c r="N57" s="136"/>
      <c r="O57" s="136"/>
      <c r="P57" s="136"/>
      <c r="Q57" s="136"/>
      <c r="R57" s="136"/>
      <c r="S57" s="136"/>
      <c r="T57" s="136"/>
      <c r="U57" s="136"/>
      <c r="V57" s="136"/>
    </row>
    <row r="58" spans="1:22" s="83" customFormat="1" ht="18" x14ac:dyDescent="0.35">
      <c r="G58" s="84"/>
      <c r="N58" s="93"/>
      <c r="Q58" s="31"/>
      <c r="R58" s="31"/>
      <c r="S58" s="31"/>
      <c r="T58" s="31"/>
      <c r="U58" s="31"/>
      <c r="V58" s="31"/>
    </row>
    <row r="59" spans="1:22" s="83" customFormat="1" ht="18" x14ac:dyDescent="0.35">
      <c r="G59" s="84"/>
      <c r="N59" s="93"/>
      <c r="Q59" s="31"/>
      <c r="R59" s="31"/>
      <c r="S59" s="31"/>
      <c r="T59" s="31"/>
      <c r="U59" s="31"/>
      <c r="V59" s="31"/>
    </row>
  </sheetData>
  <sheetProtection formatRows="0" insertRows="0"/>
  <mergeCells count="222">
    <mergeCell ref="J56:V56"/>
    <mergeCell ref="Q54:R54"/>
    <mergeCell ref="S54:T54"/>
    <mergeCell ref="U54:V54"/>
    <mergeCell ref="Q55:R55"/>
    <mergeCell ref="S55:T55"/>
    <mergeCell ref="U55:V55"/>
    <mergeCell ref="J50:P50"/>
    <mergeCell ref="Q50:R50"/>
    <mergeCell ref="S50:T50"/>
    <mergeCell ref="U50:V50"/>
    <mergeCell ref="J51:P51"/>
    <mergeCell ref="Q51:R51"/>
    <mergeCell ref="S51:T51"/>
    <mergeCell ref="U51:V51"/>
    <mergeCell ref="S48:T48"/>
    <mergeCell ref="U48:V48"/>
    <mergeCell ref="B49:E49"/>
    <mergeCell ref="F49:I49"/>
    <mergeCell ref="J49:M49"/>
    <mergeCell ref="N49:P49"/>
    <mergeCell ref="Q49:R49"/>
    <mergeCell ref="U46:V46"/>
    <mergeCell ref="J47:P47"/>
    <mergeCell ref="Q47:R47"/>
    <mergeCell ref="S47:T47"/>
    <mergeCell ref="U47:V47"/>
    <mergeCell ref="B48:E48"/>
    <mergeCell ref="F48:I48"/>
    <mergeCell ref="J48:M48"/>
    <mergeCell ref="N48:P48"/>
    <mergeCell ref="Q48:R48"/>
    <mergeCell ref="B46:E46"/>
    <mergeCell ref="F46:I46"/>
    <mergeCell ref="J46:M46"/>
    <mergeCell ref="O46:P46"/>
    <mergeCell ref="Q46:R46"/>
    <mergeCell ref="S46:T46"/>
    <mergeCell ref="B43:E43"/>
    <mergeCell ref="F43:I43"/>
    <mergeCell ref="J43:M43"/>
    <mergeCell ref="O43:P43"/>
    <mergeCell ref="Q43:R43"/>
    <mergeCell ref="S43:T43"/>
    <mergeCell ref="U43:V43"/>
    <mergeCell ref="U44:V44"/>
    <mergeCell ref="B45:E45"/>
    <mergeCell ref="F45:I45"/>
    <mergeCell ref="J45:M45"/>
    <mergeCell ref="O45:P45"/>
    <mergeCell ref="Q45:R45"/>
    <mergeCell ref="S45:T45"/>
    <mergeCell ref="U45:V45"/>
    <mergeCell ref="B44:E44"/>
    <mergeCell ref="F44:I44"/>
    <mergeCell ref="J44:M44"/>
    <mergeCell ref="O44:P44"/>
    <mergeCell ref="Q44:R44"/>
    <mergeCell ref="S44:T44"/>
    <mergeCell ref="A41:C41"/>
    <mergeCell ref="D41:L41"/>
    <mergeCell ref="B42:E42"/>
    <mergeCell ref="F42:I42"/>
    <mergeCell ref="J42:M42"/>
    <mergeCell ref="O42:P42"/>
    <mergeCell ref="A38:V38"/>
    <mergeCell ref="A39:C39"/>
    <mergeCell ref="D39:L39"/>
    <mergeCell ref="M39:Q39"/>
    <mergeCell ref="R39:U39"/>
    <mergeCell ref="A40:C40"/>
    <mergeCell ref="D40:L40"/>
    <mergeCell ref="M40:Q40"/>
    <mergeCell ref="R40:U40"/>
    <mergeCell ref="Q42:R42"/>
    <mergeCell ref="S42:T42"/>
    <mergeCell ref="U42:V42"/>
    <mergeCell ref="J34:P34"/>
    <mergeCell ref="Q34:R34"/>
    <mergeCell ref="S34:T34"/>
    <mergeCell ref="U34:V34"/>
    <mergeCell ref="J35:P35"/>
    <mergeCell ref="Q35:R35"/>
    <mergeCell ref="S35:T35"/>
    <mergeCell ref="U35:V35"/>
    <mergeCell ref="S32:T32"/>
    <mergeCell ref="U32:V32"/>
    <mergeCell ref="B33:E33"/>
    <mergeCell ref="F33:I33"/>
    <mergeCell ref="J33:M33"/>
    <mergeCell ref="N33:P33"/>
    <mergeCell ref="Q33:R33"/>
    <mergeCell ref="U30:V30"/>
    <mergeCell ref="J31:P31"/>
    <mergeCell ref="Q31:R31"/>
    <mergeCell ref="S31:T31"/>
    <mergeCell ref="U31:V31"/>
    <mergeCell ref="B32:E32"/>
    <mergeCell ref="F32:I32"/>
    <mergeCell ref="J32:M32"/>
    <mergeCell ref="N32:P32"/>
    <mergeCell ref="Q32:R32"/>
    <mergeCell ref="B30:E30"/>
    <mergeCell ref="F30:I30"/>
    <mergeCell ref="J30:M30"/>
    <mergeCell ref="O30:P30"/>
    <mergeCell ref="Q30:R30"/>
    <mergeCell ref="S30:T30"/>
    <mergeCell ref="B27:E27"/>
    <mergeCell ref="F27:I27"/>
    <mergeCell ref="J27:M27"/>
    <mergeCell ref="O27:P27"/>
    <mergeCell ref="Q27:R27"/>
    <mergeCell ref="S27:T27"/>
    <mergeCell ref="U27:V27"/>
    <mergeCell ref="U28:V28"/>
    <mergeCell ref="B29:E29"/>
    <mergeCell ref="F29:I29"/>
    <mergeCell ref="J29:M29"/>
    <mergeCell ref="O29:P29"/>
    <mergeCell ref="Q29:R29"/>
    <mergeCell ref="S29:T29"/>
    <mergeCell ref="U29:V29"/>
    <mergeCell ref="B28:E28"/>
    <mergeCell ref="F28:I28"/>
    <mergeCell ref="J28:M28"/>
    <mergeCell ref="O28:P28"/>
    <mergeCell ref="Q28:R28"/>
    <mergeCell ref="S28:T28"/>
    <mergeCell ref="A25:C25"/>
    <mergeCell ref="D25:L25"/>
    <mergeCell ref="B26:E26"/>
    <mergeCell ref="F26:I26"/>
    <mergeCell ref="J26:M26"/>
    <mergeCell ref="O26:P26"/>
    <mergeCell ref="A22:V22"/>
    <mergeCell ref="A23:C23"/>
    <mergeCell ref="D23:L23"/>
    <mergeCell ref="M23:Q23"/>
    <mergeCell ref="R23:U23"/>
    <mergeCell ref="A24:C24"/>
    <mergeCell ref="D24:L24"/>
    <mergeCell ref="M24:Q24"/>
    <mergeCell ref="R24:U24"/>
    <mergeCell ref="Q26:R26"/>
    <mergeCell ref="S26:T26"/>
    <mergeCell ref="U26:V26"/>
    <mergeCell ref="J18:P18"/>
    <mergeCell ref="Q18:R18"/>
    <mergeCell ref="S18:T18"/>
    <mergeCell ref="U18:V18"/>
    <mergeCell ref="J19:P19"/>
    <mergeCell ref="Q19:R19"/>
    <mergeCell ref="S19:T19"/>
    <mergeCell ref="U19:V19"/>
    <mergeCell ref="S16:T16"/>
    <mergeCell ref="U16:V16"/>
    <mergeCell ref="B17:E17"/>
    <mergeCell ref="F17:I17"/>
    <mergeCell ref="J17:M17"/>
    <mergeCell ref="N17:P17"/>
    <mergeCell ref="Q17:R17"/>
    <mergeCell ref="U14:V14"/>
    <mergeCell ref="J15:P15"/>
    <mergeCell ref="Q15:R15"/>
    <mergeCell ref="S15:T15"/>
    <mergeCell ref="U15:V15"/>
    <mergeCell ref="B16:E16"/>
    <mergeCell ref="F16:I16"/>
    <mergeCell ref="J16:M16"/>
    <mergeCell ref="N16:P16"/>
    <mergeCell ref="Q16:R16"/>
    <mergeCell ref="B14:E14"/>
    <mergeCell ref="F14:I14"/>
    <mergeCell ref="J14:M14"/>
    <mergeCell ref="O14:P14"/>
    <mergeCell ref="Q14:R14"/>
    <mergeCell ref="S14:T14"/>
    <mergeCell ref="F11:I11"/>
    <mergeCell ref="J11:M11"/>
    <mergeCell ref="O11:P11"/>
    <mergeCell ref="Q11:R11"/>
    <mergeCell ref="S11:T11"/>
    <mergeCell ref="U11:V11"/>
    <mergeCell ref="U12:V12"/>
    <mergeCell ref="B13:E13"/>
    <mergeCell ref="F13:I13"/>
    <mergeCell ref="J13:M13"/>
    <mergeCell ref="O13:P13"/>
    <mergeCell ref="Q13:R13"/>
    <mergeCell ref="S13:T13"/>
    <mergeCell ref="U13:V13"/>
    <mergeCell ref="B12:E12"/>
    <mergeCell ref="F12:I12"/>
    <mergeCell ref="J12:M12"/>
    <mergeCell ref="O12:P12"/>
    <mergeCell ref="Q12:R12"/>
    <mergeCell ref="S12:T12"/>
    <mergeCell ref="A1:V1"/>
    <mergeCell ref="A2:V2"/>
    <mergeCell ref="A4:C4"/>
    <mergeCell ref="D4:L4"/>
    <mergeCell ref="A6:V6"/>
    <mergeCell ref="J57:V57"/>
    <mergeCell ref="A9:C9"/>
    <mergeCell ref="D9:L9"/>
    <mergeCell ref="B10:E10"/>
    <mergeCell ref="F10:I10"/>
    <mergeCell ref="J10:M10"/>
    <mergeCell ref="O10:P10"/>
    <mergeCell ref="A7:C7"/>
    <mergeCell ref="D7:L7"/>
    <mergeCell ref="M7:Q7"/>
    <mergeCell ref="Q10:R10"/>
    <mergeCell ref="R7:U7"/>
    <mergeCell ref="A8:C8"/>
    <mergeCell ref="D8:L8"/>
    <mergeCell ref="M8:Q8"/>
    <mergeCell ref="R8:U8"/>
    <mergeCell ref="S10:T10"/>
    <mergeCell ref="U10:V10"/>
    <mergeCell ref="B11:E11"/>
  </mergeCells>
  <dataValidations count="3">
    <dataValidation type="list" allowBlank="1" showInputMessage="1" showErrorMessage="1" sqref="J27:M30 J11:M14 J16:M17 J32:M33 J43:M46 J48:M49" xr:uid="{F203FF3E-3B55-498F-81D0-B828661E7170}">
      <formula1>"Informal quotes from vendors w/no obligation to purchase,Quotes received for a recent similar project,Based on actual costs of a recently completed similar project,Other (See Application Form Part E Question 1)"</formula1>
    </dataValidation>
    <dataValidation type="list" allowBlank="1" showInputMessage="1" showErrorMessage="1" sqref="F32:F33 F11:F14 F16:F17 F27:F30 F48:F49 F43:F46" xr:uid="{527D13FC-035A-4588-90D9-236359238D7B}">
      <formula1>"Purchase from Vendor (no installation),Purchase from Vendor (includes installation),Installation Only (Contractor), Installation Only (In-house)"</formula1>
    </dataValidation>
    <dataValidation type="list" showInputMessage="1" showErrorMessage="1" sqref="D8:L8 D24:L24 D40:L40" xr:uid="{9B2F5D15-1FA8-4DE3-83EC-9006FE25398A}">
      <formula1>"Diesel,Alternative Fuel/Hybrid,All-Electric"</formula1>
    </dataValidation>
  </dataValidations>
  <printOptions horizontalCentered="1"/>
  <pageMargins left="0.2" right="0.2" top="0.75" bottom="0.75" header="0.3" footer="0.3"/>
  <pageSetup scale="47" orientation="portrait" r:id="rId1"/>
  <headerFooter>
    <oddFooter>&amp;R&amp;8&amp;P</oddFooter>
  </headerFooter>
  <rowBreaks count="2" manualBreakCount="2">
    <brk id="21" max="21" man="1"/>
    <brk id="37" max="21" man="1"/>
  </rowBreaks>
  <extLst>
    <ext xmlns:x14="http://schemas.microsoft.com/office/spreadsheetml/2009/9/main" uri="{CCE6A557-97BC-4b89-ADB6-D9C93CAAB3DF}">
      <x14:dataValidations xmlns:xm="http://schemas.microsoft.com/office/excel/2006/main" count="3">
        <x14:dataValidation type="list" showInputMessage="1" showErrorMessage="1" xr:uid="{E85D45E5-4DDD-4D24-B0C2-611438592E08}">
          <x14:formula1>
            <xm:f>Instructions!$C$400:$C$406</xm:f>
          </x14:formula1>
          <xm:sqref>D39:L39 D23:L23 D7:L7</xm:sqref>
        </x14:dataValidation>
        <x14:dataValidation type="list" allowBlank="1" showInputMessage="1" showErrorMessage="1" xr:uid="{D6851B4A-6F7D-4079-8F4E-EB7C8C388D30}">
          <x14:formula1>
            <xm:f>VLookup!$A$73:$A$102</xm:f>
          </x14:formula1>
          <xm:sqref>N43:N46 N27:N30 N11:N14</xm:sqref>
        </x14:dataValidation>
        <x14:dataValidation type="list" showInputMessage="1" showErrorMessage="1" xr:uid="{3FA0AB41-C5DF-40B1-A85E-0F6294D1CF98}">
          <x14:formula1>
            <xm:f>VLookup!$A$73:$A$102</xm:f>
          </x14:formula1>
          <xm:sqref>D9:L9 D41:L41 D25:L25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73571-0ED5-4B3F-BC9F-D83F4057F9EF}">
  <sheetPr>
    <tabColor rgb="FF00B0F0"/>
    <pageSetUpPr fitToPage="1"/>
  </sheetPr>
  <dimension ref="A1:AE59"/>
  <sheetViews>
    <sheetView topLeftCell="A43" zoomScale="90" zoomScaleNormal="90" workbookViewId="0">
      <selection activeCell="S50" sqref="S50:T50"/>
    </sheetView>
  </sheetViews>
  <sheetFormatPr defaultColWidth="9.109375" defaultRowHeight="14.4" x14ac:dyDescent="0.3"/>
  <cols>
    <col min="1" max="6" width="9.109375" style="22" customWidth="1"/>
    <col min="7" max="7" width="9.109375" style="34" customWidth="1"/>
    <col min="8" max="13" width="9.109375" style="22" customWidth="1"/>
    <col min="14" max="14" width="9.109375" style="28"/>
    <col min="15" max="20" width="9.109375" style="22"/>
    <col min="21" max="21" width="9.109375" style="22" customWidth="1"/>
    <col min="22" max="29" width="9.109375" style="22"/>
    <col min="30" max="33" width="9.88671875" style="22" bestFit="1" customWidth="1"/>
    <col min="34" max="16384" width="9.109375" style="22"/>
  </cols>
  <sheetData>
    <row r="1" spans="1:31" ht="18" x14ac:dyDescent="0.35">
      <c r="A1" s="243" t="s">
        <v>20</v>
      </c>
      <c r="B1" s="243"/>
      <c r="C1" s="243"/>
      <c r="D1" s="243"/>
      <c r="E1" s="243"/>
      <c r="F1" s="243"/>
      <c r="G1" s="243"/>
      <c r="H1" s="243"/>
      <c r="I1" s="243"/>
      <c r="J1" s="243"/>
      <c r="K1" s="243"/>
      <c r="L1" s="243"/>
      <c r="M1" s="243"/>
      <c r="N1" s="243"/>
      <c r="O1" s="243"/>
      <c r="P1" s="243"/>
      <c r="Q1" s="243"/>
      <c r="R1" s="243"/>
      <c r="S1" s="243"/>
      <c r="T1" s="243"/>
      <c r="U1" s="243"/>
      <c r="V1" s="243"/>
      <c r="W1" s="31"/>
      <c r="X1" s="31"/>
      <c r="Y1" s="31"/>
      <c r="Z1" s="31"/>
    </row>
    <row r="2" spans="1:31" ht="18" customHeight="1" x14ac:dyDescent="0.35">
      <c r="A2" s="244" t="s">
        <v>37</v>
      </c>
      <c r="B2" s="244"/>
      <c r="C2" s="244"/>
      <c r="D2" s="244"/>
      <c r="E2" s="244"/>
      <c r="F2" s="244"/>
      <c r="G2" s="244"/>
      <c r="H2" s="244"/>
      <c r="I2" s="244"/>
      <c r="J2" s="244"/>
      <c r="K2" s="244"/>
      <c r="L2" s="244"/>
      <c r="M2" s="244"/>
      <c r="N2" s="244"/>
      <c r="O2" s="244"/>
      <c r="P2" s="244"/>
      <c r="Q2" s="244"/>
      <c r="R2" s="244"/>
      <c r="S2" s="244"/>
      <c r="T2" s="244"/>
      <c r="U2" s="244"/>
      <c r="V2" s="244"/>
      <c r="W2" s="32"/>
      <c r="X2" s="32"/>
      <c r="Y2" s="32"/>
      <c r="Z2" s="32"/>
    </row>
    <row r="3" spans="1:31" x14ac:dyDescent="0.3">
      <c r="A3" s="33"/>
      <c r="B3" s="33"/>
      <c r="C3" s="33"/>
      <c r="D3" s="33"/>
      <c r="E3" s="33"/>
      <c r="F3" s="33"/>
      <c r="H3" s="33"/>
      <c r="I3" s="33"/>
      <c r="J3" s="33"/>
      <c r="K3" s="33"/>
      <c r="M3" s="33"/>
      <c r="N3" s="22"/>
    </row>
    <row r="4" spans="1:31" s="36" customFormat="1" ht="30" customHeight="1" x14ac:dyDescent="0.35">
      <c r="A4" s="170" t="s">
        <v>21</v>
      </c>
      <c r="B4" s="170"/>
      <c r="C4" s="170"/>
      <c r="D4" s="168"/>
      <c r="E4" s="168"/>
      <c r="F4" s="168"/>
      <c r="G4" s="168"/>
      <c r="H4" s="168"/>
      <c r="I4" s="168"/>
      <c r="J4" s="168"/>
      <c r="K4" s="168"/>
      <c r="L4" s="168"/>
      <c r="M4" s="35"/>
      <c r="O4" s="37"/>
      <c r="P4" s="38"/>
      <c r="Q4" s="38"/>
      <c r="R4" s="38"/>
      <c r="S4" s="38"/>
      <c r="T4" s="38"/>
      <c r="U4" s="38"/>
      <c r="V4" s="38"/>
    </row>
    <row r="5" spans="1:31" ht="15" customHeight="1" thickBot="1" x14ac:dyDescent="0.4">
      <c r="A5" s="39"/>
      <c r="B5" s="39"/>
      <c r="C5" s="40"/>
      <c r="D5" s="40"/>
      <c r="E5" s="40"/>
      <c r="F5" s="40"/>
      <c r="G5" s="40"/>
      <c r="H5" s="40"/>
      <c r="I5" s="40"/>
      <c r="J5" s="40"/>
      <c r="K5" s="40"/>
      <c r="L5" s="40"/>
      <c r="M5" s="40"/>
      <c r="N5" s="22"/>
      <c r="O5" s="41"/>
      <c r="P5" s="41"/>
      <c r="Q5" s="41"/>
      <c r="R5" s="41"/>
      <c r="S5" s="41"/>
      <c r="T5" s="41"/>
      <c r="U5" s="41"/>
      <c r="V5" s="41"/>
      <c r="AD5" s="36"/>
      <c r="AE5" s="36"/>
    </row>
    <row r="6" spans="1:31" s="43" customFormat="1" ht="18.75" customHeight="1" thickBot="1" x14ac:dyDescent="0.5">
      <c r="A6" s="245" t="s">
        <v>52</v>
      </c>
      <c r="B6" s="246"/>
      <c r="C6" s="246"/>
      <c r="D6" s="246"/>
      <c r="E6" s="246"/>
      <c r="F6" s="246"/>
      <c r="G6" s="246"/>
      <c r="H6" s="246"/>
      <c r="I6" s="246"/>
      <c r="J6" s="246"/>
      <c r="K6" s="246"/>
      <c r="L6" s="246"/>
      <c r="M6" s="246"/>
      <c r="N6" s="246"/>
      <c r="O6" s="246"/>
      <c r="P6" s="246"/>
      <c r="Q6" s="246"/>
      <c r="R6" s="246"/>
      <c r="S6" s="246"/>
      <c r="T6" s="246"/>
      <c r="U6" s="246"/>
      <c r="V6" s="247"/>
      <c r="W6" s="42"/>
      <c r="X6" s="28"/>
      <c r="Y6" s="42"/>
      <c r="Z6" s="42"/>
    </row>
    <row r="7" spans="1:31" s="45" customFormat="1" ht="20.25" customHeight="1" x14ac:dyDescent="0.3">
      <c r="A7" s="152" t="s">
        <v>103</v>
      </c>
      <c r="B7" s="153"/>
      <c r="C7" s="153"/>
      <c r="D7" s="248"/>
      <c r="E7" s="248"/>
      <c r="F7" s="248"/>
      <c r="G7" s="154"/>
      <c r="H7" s="154"/>
      <c r="I7" s="154"/>
      <c r="J7" s="154"/>
      <c r="K7" s="154"/>
      <c r="L7" s="154"/>
      <c r="M7" s="135" t="s">
        <v>65</v>
      </c>
      <c r="N7" s="135"/>
      <c r="O7" s="135"/>
      <c r="P7" s="135"/>
      <c r="Q7" s="135"/>
      <c r="R7" s="155"/>
      <c r="S7" s="155"/>
      <c r="T7" s="155"/>
      <c r="U7" s="155"/>
      <c r="V7" s="44"/>
      <c r="X7" s="28"/>
    </row>
    <row r="8" spans="1:31" s="45" customFormat="1" ht="20.25" customHeight="1" x14ac:dyDescent="0.3">
      <c r="A8" s="169" t="s">
        <v>104</v>
      </c>
      <c r="B8" s="134"/>
      <c r="C8" s="134"/>
      <c r="D8" s="176"/>
      <c r="E8" s="176"/>
      <c r="F8" s="176"/>
      <c r="G8" s="176"/>
      <c r="H8" s="176"/>
      <c r="I8" s="176"/>
      <c r="J8" s="176"/>
      <c r="K8" s="176"/>
      <c r="L8" s="176"/>
      <c r="M8" s="134" t="s">
        <v>64</v>
      </c>
      <c r="N8" s="134"/>
      <c r="O8" s="134"/>
      <c r="P8" s="134"/>
      <c r="Q8" s="134"/>
      <c r="R8" s="178"/>
      <c r="S8" s="178"/>
      <c r="T8" s="178"/>
      <c r="U8" s="178"/>
      <c r="V8" s="46"/>
      <c r="X8" s="28"/>
    </row>
    <row r="9" spans="1:31" s="45" customFormat="1" ht="20.25" customHeight="1" thickBot="1" x14ac:dyDescent="0.35">
      <c r="A9" s="174" t="s">
        <v>105</v>
      </c>
      <c r="B9" s="175"/>
      <c r="C9" s="175"/>
      <c r="D9" s="177"/>
      <c r="E9" s="177"/>
      <c r="F9" s="177"/>
      <c r="G9" s="177"/>
      <c r="H9" s="177"/>
      <c r="I9" s="177"/>
      <c r="J9" s="177"/>
      <c r="K9" s="177"/>
      <c r="L9" s="177"/>
      <c r="M9" s="47"/>
      <c r="N9" s="48"/>
      <c r="O9" s="48"/>
      <c r="P9" s="48"/>
      <c r="Q9" s="48"/>
      <c r="R9" s="49"/>
      <c r="S9" s="48"/>
      <c r="T9" s="48"/>
      <c r="U9" s="48"/>
      <c r="V9" s="50"/>
      <c r="X9" s="28"/>
    </row>
    <row r="10" spans="1:31" s="53" customFormat="1" ht="30.75" customHeight="1" thickBot="1" x14ac:dyDescent="0.35">
      <c r="A10" s="51" t="s">
        <v>3</v>
      </c>
      <c r="B10" s="203" t="s">
        <v>2</v>
      </c>
      <c r="C10" s="199"/>
      <c r="D10" s="199"/>
      <c r="E10" s="199"/>
      <c r="F10" s="199" t="s">
        <v>43</v>
      </c>
      <c r="G10" s="199"/>
      <c r="H10" s="199"/>
      <c r="I10" s="199"/>
      <c r="J10" s="199" t="s">
        <v>53</v>
      </c>
      <c r="K10" s="199"/>
      <c r="L10" s="199"/>
      <c r="M10" s="199"/>
      <c r="N10" s="52" t="s">
        <v>1</v>
      </c>
      <c r="O10" s="199" t="s">
        <v>0</v>
      </c>
      <c r="P10" s="200"/>
      <c r="Q10" s="201" t="s">
        <v>54</v>
      </c>
      <c r="R10" s="202"/>
      <c r="S10" s="194" t="s">
        <v>22</v>
      </c>
      <c r="T10" s="194"/>
      <c r="U10" s="194" t="s">
        <v>35</v>
      </c>
      <c r="V10" s="195"/>
      <c r="X10" s="28"/>
    </row>
    <row r="11" spans="1:31" ht="30" customHeight="1" x14ac:dyDescent="0.3">
      <c r="A11" s="96">
        <v>1</v>
      </c>
      <c r="B11" s="196"/>
      <c r="C11" s="147"/>
      <c r="D11" s="147"/>
      <c r="E11" s="147"/>
      <c r="F11" s="147"/>
      <c r="G11" s="147"/>
      <c r="H11" s="147"/>
      <c r="I11" s="147"/>
      <c r="J11" s="147"/>
      <c r="K11" s="147"/>
      <c r="L11" s="147"/>
      <c r="M11" s="147"/>
      <c r="N11" s="99"/>
      <c r="O11" s="142"/>
      <c r="P11" s="143"/>
      <c r="Q11" s="204">
        <f>O11*N11</f>
        <v>0</v>
      </c>
      <c r="R11" s="205"/>
      <c r="S11" s="206"/>
      <c r="T11" s="159"/>
      <c r="U11" s="159"/>
      <c r="V11" s="160"/>
      <c r="X11" s="28"/>
    </row>
    <row r="12" spans="1:31" ht="30" customHeight="1" x14ac:dyDescent="0.3">
      <c r="A12" s="97">
        <v>2</v>
      </c>
      <c r="B12" s="197"/>
      <c r="C12" s="156"/>
      <c r="D12" s="156"/>
      <c r="E12" s="156"/>
      <c r="F12" s="156"/>
      <c r="G12" s="156"/>
      <c r="H12" s="156"/>
      <c r="I12" s="156"/>
      <c r="J12" s="156"/>
      <c r="K12" s="156"/>
      <c r="L12" s="156"/>
      <c r="M12" s="156"/>
      <c r="N12" s="100"/>
      <c r="O12" s="157"/>
      <c r="P12" s="158"/>
      <c r="Q12" s="179">
        <f t="shared" ref="Q12:Q14" si="0">O12*N12</f>
        <v>0</v>
      </c>
      <c r="R12" s="180"/>
      <c r="S12" s="207"/>
      <c r="T12" s="161"/>
      <c r="U12" s="161"/>
      <c r="V12" s="162"/>
      <c r="X12" s="28"/>
    </row>
    <row r="13" spans="1:31" ht="30" customHeight="1" x14ac:dyDescent="0.3">
      <c r="A13" s="97">
        <v>3</v>
      </c>
      <c r="B13" s="197"/>
      <c r="C13" s="156"/>
      <c r="D13" s="156"/>
      <c r="E13" s="156"/>
      <c r="F13" s="156"/>
      <c r="G13" s="156"/>
      <c r="H13" s="156"/>
      <c r="I13" s="156"/>
      <c r="J13" s="156"/>
      <c r="K13" s="156"/>
      <c r="L13" s="156"/>
      <c r="M13" s="156"/>
      <c r="N13" s="100"/>
      <c r="O13" s="157"/>
      <c r="P13" s="158"/>
      <c r="Q13" s="179">
        <f t="shared" si="0"/>
        <v>0</v>
      </c>
      <c r="R13" s="180"/>
      <c r="S13" s="207"/>
      <c r="T13" s="161"/>
      <c r="U13" s="161"/>
      <c r="V13" s="162"/>
      <c r="X13" s="28"/>
    </row>
    <row r="14" spans="1:31" ht="30" customHeight="1" thickBot="1" x14ac:dyDescent="0.35">
      <c r="A14" s="98">
        <v>4</v>
      </c>
      <c r="B14" s="198"/>
      <c r="C14" s="146"/>
      <c r="D14" s="146"/>
      <c r="E14" s="146"/>
      <c r="F14" s="146"/>
      <c r="G14" s="146"/>
      <c r="H14" s="146"/>
      <c r="I14" s="146"/>
      <c r="J14" s="146"/>
      <c r="K14" s="146"/>
      <c r="L14" s="146"/>
      <c r="M14" s="146"/>
      <c r="N14" s="101"/>
      <c r="O14" s="225"/>
      <c r="P14" s="226"/>
      <c r="Q14" s="140">
        <f t="shared" si="0"/>
        <v>0</v>
      </c>
      <c r="R14" s="141"/>
      <c r="S14" s="208"/>
      <c r="T14" s="188"/>
      <c r="U14" s="188"/>
      <c r="V14" s="189"/>
    </row>
    <row r="15" spans="1:31" ht="15" thickBot="1" x14ac:dyDescent="0.35">
      <c r="A15" s="61"/>
      <c r="B15" s="62"/>
      <c r="C15" s="62"/>
      <c r="D15" s="62"/>
      <c r="E15" s="62"/>
      <c r="F15" s="62"/>
      <c r="G15" s="62"/>
      <c r="H15" s="62"/>
      <c r="I15" s="62"/>
      <c r="J15" s="211" t="s">
        <v>67</v>
      </c>
      <c r="K15" s="211"/>
      <c r="L15" s="211"/>
      <c r="M15" s="211"/>
      <c r="N15" s="211"/>
      <c r="O15" s="211"/>
      <c r="P15" s="212"/>
      <c r="Q15" s="173">
        <f>SUM(Q11:R14)</f>
        <v>0</v>
      </c>
      <c r="R15" s="171"/>
      <c r="S15" s="171"/>
      <c r="T15" s="171"/>
      <c r="U15" s="171">
        <f>Q15-S15</f>
        <v>0</v>
      </c>
      <c r="V15" s="172"/>
    </row>
    <row r="16" spans="1:31" ht="30" customHeight="1" x14ac:dyDescent="0.3">
      <c r="A16" s="96">
        <v>1</v>
      </c>
      <c r="B16" s="144" t="s">
        <v>60</v>
      </c>
      <c r="C16" s="145"/>
      <c r="D16" s="145"/>
      <c r="E16" s="145"/>
      <c r="F16" s="147"/>
      <c r="G16" s="147"/>
      <c r="H16" s="147"/>
      <c r="I16" s="147"/>
      <c r="J16" s="147"/>
      <c r="K16" s="147"/>
      <c r="L16" s="147"/>
      <c r="M16" s="147"/>
      <c r="N16" s="137" t="s">
        <v>66</v>
      </c>
      <c r="O16" s="138"/>
      <c r="P16" s="139"/>
      <c r="Q16" s="220"/>
      <c r="R16" s="221"/>
      <c r="S16" s="150"/>
      <c r="T16" s="151"/>
      <c r="U16" s="148"/>
      <c r="V16" s="149"/>
      <c r="Y16" s="63"/>
    </row>
    <row r="17" spans="1:26" ht="30" customHeight="1" thickBot="1" x14ac:dyDescent="0.35">
      <c r="A17" s="98">
        <v>2</v>
      </c>
      <c r="B17" s="215" t="s">
        <v>60</v>
      </c>
      <c r="C17" s="216"/>
      <c r="D17" s="216"/>
      <c r="E17" s="216"/>
      <c r="F17" s="146"/>
      <c r="G17" s="146"/>
      <c r="H17" s="146"/>
      <c r="I17" s="146"/>
      <c r="J17" s="146"/>
      <c r="K17" s="146"/>
      <c r="L17" s="146"/>
      <c r="M17" s="146"/>
      <c r="N17" s="217" t="s">
        <v>66</v>
      </c>
      <c r="O17" s="218"/>
      <c r="P17" s="219"/>
      <c r="Q17" s="223"/>
      <c r="R17" s="224"/>
      <c r="S17" s="64"/>
      <c r="T17" s="65"/>
      <c r="U17" s="65"/>
      <c r="V17" s="66"/>
      <c r="Y17" s="63"/>
    </row>
    <row r="18" spans="1:26" ht="15.75" customHeight="1" thickBot="1" x14ac:dyDescent="0.35">
      <c r="A18" s="67"/>
      <c r="B18" s="68"/>
      <c r="C18" s="68"/>
      <c r="D18" s="68"/>
      <c r="E18" s="68"/>
      <c r="F18" s="68"/>
      <c r="G18" s="68"/>
      <c r="H18" s="68"/>
      <c r="I18" s="68"/>
      <c r="J18" s="213" t="s">
        <v>68</v>
      </c>
      <c r="K18" s="213"/>
      <c r="L18" s="213"/>
      <c r="M18" s="213"/>
      <c r="N18" s="213"/>
      <c r="O18" s="213"/>
      <c r="P18" s="214"/>
      <c r="Q18" s="190">
        <f>SUM(Q16:R17)</f>
        <v>0</v>
      </c>
      <c r="R18" s="191"/>
      <c r="S18" s="171"/>
      <c r="T18" s="171"/>
      <c r="U18" s="191">
        <f>Q18-S18</f>
        <v>0</v>
      </c>
      <c r="V18" s="222"/>
    </row>
    <row r="19" spans="1:26" ht="15.75" customHeight="1" thickBot="1" x14ac:dyDescent="0.35">
      <c r="A19" s="61"/>
      <c r="B19" s="62"/>
      <c r="C19" s="62"/>
      <c r="D19" s="62"/>
      <c r="E19" s="62"/>
      <c r="F19" s="62"/>
      <c r="G19" s="62"/>
      <c r="H19" s="62"/>
      <c r="I19" s="62"/>
      <c r="J19" s="213" t="s">
        <v>57</v>
      </c>
      <c r="K19" s="213"/>
      <c r="L19" s="213"/>
      <c r="M19" s="213"/>
      <c r="N19" s="213"/>
      <c r="O19" s="213"/>
      <c r="P19" s="214"/>
      <c r="Q19" s="173">
        <f>Q15+Q18</f>
        <v>0</v>
      </c>
      <c r="R19" s="171"/>
      <c r="S19" s="171">
        <f>S15+S18</f>
        <v>0</v>
      </c>
      <c r="T19" s="171"/>
      <c r="U19" s="171">
        <f>U15+U18</f>
        <v>0</v>
      </c>
      <c r="V19" s="172"/>
    </row>
    <row r="20" spans="1:26" x14ac:dyDescent="0.3">
      <c r="A20" s="69"/>
      <c r="B20" s="70"/>
      <c r="C20" s="70"/>
      <c r="D20" s="70"/>
      <c r="E20" s="70"/>
      <c r="F20" s="70"/>
      <c r="G20" s="70"/>
      <c r="H20" s="70"/>
      <c r="I20" s="70"/>
      <c r="J20" s="71"/>
      <c r="K20" s="71"/>
      <c r="L20" s="71"/>
      <c r="M20" s="71"/>
      <c r="N20" s="72"/>
      <c r="O20" s="73"/>
      <c r="P20" s="73"/>
      <c r="Q20" s="74"/>
      <c r="R20" s="74"/>
      <c r="S20" s="74"/>
      <c r="T20" s="74"/>
      <c r="U20" s="74"/>
      <c r="V20" s="74"/>
    </row>
    <row r="21" spans="1:26" ht="15" thickBot="1" x14ac:dyDescent="0.35">
      <c r="A21" s="69"/>
      <c r="B21" s="70"/>
      <c r="C21" s="70"/>
      <c r="D21" s="70"/>
      <c r="E21" s="70"/>
      <c r="F21" s="70"/>
      <c r="G21" s="70"/>
      <c r="H21" s="70"/>
      <c r="I21" s="70"/>
      <c r="J21" s="75"/>
      <c r="K21" s="75"/>
      <c r="L21" s="75"/>
      <c r="M21" s="75"/>
      <c r="N21" s="72"/>
      <c r="O21" s="73"/>
      <c r="P21" s="73"/>
      <c r="Q21" s="74"/>
      <c r="R21" s="74"/>
      <c r="S21" s="74"/>
      <c r="T21" s="74"/>
      <c r="U21" s="74"/>
      <c r="V21" s="74"/>
    </row>
    <row r="22" spans="1:26" s="43" customFormat="1" ht="18.75" customHeight="1" thickBot="1" x14ac:dyDescent="0.5">
      <c r="A22" s="245" t="s">
        <v>55</v>
      </c>
      <c r="B22" s="246"/>
      <c r="C22" s="246"/>
      <c r="D22" s="246"/>
      <c r="E22" s="246"/>
      <c r="F22" s="246"/>
      <c r="G22" s="246"/>
      <c r="H22" s="246"/>
      <c r="I22" s="246"/>
      <c r="J22" s="246"/>
      <c r="K22" s="246"/>
      <c r="L22" s="246"/>
      <c r="M22" s="246"/>
      <c r="N22" s="246"/>
      <c r="O22" s="246"/>
      <c r="P22" s="246"/>
      <c r="Q22" s="246"/>
      <c r="R22" s="246"/>
      <c r="S22" s="246"/>
      <c r="T22" s="246"/>
      <c r="U22" s="246"/>
      <c r="V22" s="247"/>
      <c r="W22" s="42"/>
      <c r="X22" s="42"/>
      <c r="Y22" s="42"/>
      <c r="Z22" s="42"/>
    </row>
    <row r="23" spans="1:26" s="45" customFormat="1" ht="20.25" customHeight="1" x14ac:dyDescent="0.3">
      <c r="A23" s="152" t="s">
        <v>103</v>
      </c>
      <c r="B23" s="153"/>
      <c r="C23" s="153"/>
      <c r="D23" s="248"/>
      <c r="E23" s="248"/>
      <c r="F23" s="248"/>
      <c r="G23" s="154"/>
      <c r="H23" s="154"/>
      <c r="I23" s="154"/>
      <c r="J23" s="154"/>
      <c r="K23" s="154"/>
      <c r="L23" s="154"/>
      <c r="M23" s="135" t="s">
        <v>65</v>
      </c>
      <c r="N23" s="135"/>
      <c r="O23" s="135"/>
      <c r="P23" s="135"/>
      <c r="Q23" s="135"/>
      <c r="R23" s="155"/>
      <c r="S23" s="155"/>
      <c r="T23" s="155"/>
      <c r="U23" s="155"/>
      <c r="V23" s="44"/>
    </row>
    <row r="24" spans="1:26" s="45" customFormat="1" ht="20.25" customHeight="1" x14ac:dyDescent="0.3">
      <c r="A24" s="169" t="s">
        <v>104</v>
      </c>
      <c r="B24" s="134"/>
      <c r="C24" s="134"/>
      <c r="D24" s="176"/>
      <c r="E24" s="176"/>
      <c r="F24" s="176"/>
      <c r="G24" s="176"/>
      <c r="H24" s="176"/>
      <c r="I24" s="176"/>
      <c r="J24" s="176"/>
      <c r="K24" s="176"/>
      <c r="L24" s="176"/>
      <c r="M24" s="134" t="s">
        <v>64</v>
      </c>
      <c r="N24" s="134"/>
      <c r="O24" s="134"/>
      <c r="P24" s="134"/>
      <c r="Q24" s="134"/>
      <c r="R24" s="178"/>
      <c r="S24" s="178"/>
      <c r="T24" s="178"/>
      <c r="U24" s="178"/>
      <c r="V24" s="46"/>
      <c r="Y24" s="58"/>
    </row>
    <row r="25" spans="1:26" s="45" customFormat="1" ht="20.25" customHeight="1" thickBot="1" x14ac:dyDescent="0.35">
      <c r="A25" s="174" t="s">
        <v>105</v>
      </c>
      <c r="B25" s="175"/>
      <c r="C25" s="175"/>
      <c r="D25" s="177"/>
      <c r="E25" s="177"/>
      <c r="F25" s="177"/>
      <c r="G25" s="177"/>
      <c r="H25" s="177"/>
      <c r="I25" s="177"/>
      <c r="J25" s="177"/>
      <c r="K25" s="177"/>
      <c r="L25" s="177"/>
      <c r="M25" s="47"/>
      <c r="N25" s="48"/>
      <c r="O25" s="48"/>
      <c r="P25" s="48"/>
      <c r="Q25" s="48"/>
      <c r="R25" s="49"/>
      <c r="S25" s="48"/>
      <c r="T25" s="48"/>
      <c r="U25" s="48"/>
      <c r="V25" s="50"/>
    </row>
    <row r="26" spans="1:26" s="53" customFormat="1" ht="30.75" customHeight="1" thickBot="1" x14ac:dyDescent="0.35">
      <c r="A26" s="51" t="s">
        <v>3</v>
      </c>
      <c r="B26" s="203" t="s">
        <v>2</v>
      </c>
      <c r="C26" s="199"/>
      <c r="D26" s="199"/>
      <c r="E26" s="199"/>
      <c r="F26" s="199" t="s">
        <v>43</v>
      </c>
      <c r="G26" s="199"/>
      <c r="H26" s="199"/>
      <c r="I26" s="199"/>
      <c r="J26" s="199" t="s">
        <v>53</v>
      </c>
      <c r="K26" s="199"/>
      <c r="L26" s="199"/>
      <c r="M26" s="199"/>
      <c r="N26" s="52" t="s">
        <v>1</v>
      </c>
      <c r="O26" s="199" t="s">
        <v>0</v>
      </c>
      <c r="P26" s="200"/>
      <c r="Q26" s="201" t="s">
        <v>54</v>
      </c>
      <c r="R26" s="202"/>
      <c r="S26" s="194" t="s">
        <v>22</v>
      </c>
      <c r="T26" s="194"/>
      <c r="U26" s="194" t="s">
        <v>35</v>
      </c>
      <c r="V26" s="195"/>
      <c r="Y26" s="76"/>
    </row>
    <row r="27" spans="1:26" ht="30" customHeight="1" x14ac:dyDescent="0.3">
      <c r="A27" s="96">
        <v>1</v>
      </c>
      <c r="B27" s="196"/>
      <c r="C27" s="147"/>
      <c r="D27" s="147"/>
      <c r="E27" s="147"/>
      <c r="F27" s="147"/>
      <c r="G27" s="147"/>
      <c r="H27" s="147"/>
      <c r="I27" s="147"/>
      <c r="J27" s="147"/>
      <c r="K27" s="147"/>
      <c r="L27" s="147"/>
      <c r="M27" s="147"/>
      <c r="N27" s="99"/>
      <c r="O27" s="142"/>
      <c r="P27" s="143"/>
      <c r="Q27" s="204">
        <f>O27*N27</f>
        <v>0</v>
      </c>
      <c r="R27" s="205"/>
      <c r="S27" s="206"/>
      <c r="T27" s="159"/>
      <c r="U27" s="159"/>
      <c r="V27" s="160"/>
    </row>
    <row r="28" spans="1:26" ht="30" customHeight="1" x14ac:dyDescent="0.3">
      <c r="A28" s="97">
        <v>2</v>
      </c>
      <c r="B28" s="197"/>
      <c r="C28" s="156"/>
      <c r="D28" s="156"/>
      <c r="E28" s="156"/>
      <c r="F28" s="156"/>
      <c r="G28" s="156"/>
      <c r="H28" s="156"/>
      <c r="I28" s="156"/>
      <c r="J28" s="156"/>
      <c r="K28" s="156"/>
      <c r="L28" s="156"/>
      <c r="M28" s="156"/>
      <c r="N28" s="100"/>
      <c r="O28" s="157"/>
      <c r="P28" s="158"/>
      <c r="Q28" s="179">
        <f t="shared" ref="Q28:Q30" si="1">O28*N28</f>
        <v>0</v>
      </c>
      <c r="R28" s="180"/>
      <c r="S28" s="207"/>
      <c r="T28" s="161"/>
      <c r="U28" s="161"/>
      <c r="V28" s="162"/>
    </row>
    <row r="29" spans="1:26" ht="30" customHeight="1" x14ac:dyDescent="0.3">
      <c r="A29" s="97">
        <v>3</v>
      </c>
      <c r="B29" s="197"/>
      <c r="C29" s="156"/>
      <c r="D29" s="156"/>
      <c r="E29" s="156"/>
      <c r="F29" s="156"/>
      <c r="G29" s="156"/>
      <c r="H29" s="156"/>
      <c r="I29" s="156"/>
      <c r="J29" s="156"/>
      <c r="K29" s="156"/>
      <c r="L29" s="156"/>
      <c r="M29" s="156"/>
      <c r="N29" s="100"/>
      <c r="O29" s="157"/>
      <c r="P29" s="158"/>
      <c r="Q29" s="179">
        <f t="shared" si="1"/>
        <v>0</v>
      </c>
      <c r="R29" s="180"/>
      <c r="S29" s="207"/>
      <c r="T29" s="161"/>
      <c r="U29" s="161"/>
      <c r="V29" s="162"/>
      <c r="X29" s="58"/>
    </row>
    <row r="30" spans="1:26" ht="30" customHeight="1" thickBot="1" x14ac:dyDescent="0.35">
      <c r="A30" s="98">
        <v>4</v>
      </c>
      <c r="B30" s="198"/>
      <c r="C30" s="146"/>
      <c r="D30" s="146"/>
      <c r="E30" s="146"/>
      <c r="F30" s="146"/>
      <c r="G30" s="146"/>
      <c r="H30" s="146"/>
      <c r="I30" s="146"/>
      <c r="J30" s="146"/>
      <c r="K30" s="146"/>
      <c r="L30" s="146"/>
      <c r="M30" s="146"/>
      <c r="N30" s="101"/>
      <c r="O30" s="225"/>
      <c r="P30" s="226"/>
      <c r="Q30" s="140">
        <f t="shared" si="1"/>
        <v>0</v>
      </c>
      <c r="R30" s="141"/>
      <c r="S30" s="208"/>
      <c r="T30" s="188"/>
      <c r="U30" s="188"/>
      <c r="V30" s="189"/>
    </row>
    <row r="31" spans="1:26" ht="15.75" customHeight="1" thickBot="1" x14ac:dyDescent="0.35">
      <c r="A31" s="61"/>
      <c r="B31" s="62"/>
      <c r="C31" s="62"/>
      <c r="D31" s="62"/>
      <c r="E31" s="62"/>
      <c r="F31" s="62"/>
      <c r="G31" s="62"/>
      <c r="H31" s="62"/>
      <c r="I31" s="62"/>
      <c r="J31" s="211" t="s">
        <v>67</v>
      </c>
      <c r="K31" s="211"/>
      <c r="L31" s="211"/>
      <c r="M31" s="211"/>
      <c r="N31" s="211"/>
      <c r="O31" s="211"/>
      <c r="P31" s="212"/>
      <c r="Q31" s="173">
        <f>SUM(Q27:R30)</f>
        <v>0</v>
      </c>
      <c r="R31" s="171"/>
      <c r="S31" s="171"/>
      <c r="T31" s="171"/>
      <c r="U31" s="171">
        <f>Q31-S31</f>
        <v>0</v>
      </c>
      <c r="V31" s="172"/>
    </row>
    <row r="32" spans="1:26" ht="30" customHeight="1" x14ac:dyDescent="0.3">
      <c r="A32" s="96">
        <v>1</v>
      </c>
      <c r="B32" s="144" t="s">
        <v>60</v>
      </c>
      <c r="C32" s="145"/>
      <c r="D32" s="145"/>
      <c r="E32" s="145"/>
      <c r="F32" s="147"/>
      <c r="G32" s="147"/>
      <c r="H32" s="147"/>
      <c r="I32" s="147"/>
      <c r="J32" s="147"/>
      <c r="K32" s="147"/>
      <c r="L32" s="147"/>
      <c r="M32" s="147"/>
      <c r="N32" s="137" t="s">
        <v>66</v>
      </c>
      <c r="O32" s="138"/>
      <c r="P32" s="139"/>
      <c r="Q32" s="220"/>
      <c r="R32" s="221"/>
      <c r="S32" s="150"/>
      <c r="T32" s="151"/>
      <c r="U32" s="148"/>
      <c r="V32" s="149"/>
      <c r="Y32" s="63"/>
    </row>
    <row r="33" spans="1:26" ht="30" customHeight="1" thickBot="1" x14ac:dyDescent="0.35">
      <c r="A33" s="98">
        <v>2</v>
      </c>
      <c r="B33" s="215" t="s">
        <v>60</v>
      </c>
      <c r="C33" s="216"/>
      <c r="D33" s="216"/>
      <c r="E33" s="216"/>
      <c r="F33" s="146"/>
      <c r="G33" s="146"/>
      <c r="H33" s="146"/>
      <c r="I33" s="146"/>
      <c r="J33" s="146"/>
      <c r="K33" s="146"/>
      <c r="L33" s="146"/>
      <c r="M33" s="146"/>
      <c r="N33" s="217" t="s">
        <v>66</v>
      </c>
      <c r="O33" s="218"/>
      <c r="P33" s="219"/>
      <c r="Q33" s="223"/>
      <c r="R33" s="224"/>
      <c r="S33" s="64"/>
      <c r="T33" s="65"/>
      <c r="U33" s="65"/>
      <c r="V33" s="66"/>
      <c r="Y33" s="63"/>
    </row>
    <row r="34" spans="1:26" ht="15.75" customHeight="1" thickBot="1" x14ac:dyDescent="0.35">
      <c r="A34" s="67"/>
      <c r="B34" s="68"/>
      <c r="C34" s="68"/>
      <c r="D34" s="68"/>
      <c r="E34" s="68"/>
      <c r="F34" s="68"/>
      <c r="G34" s="68"/>
      <c r="H34" s="68"/>
      <c r="I34" s="68"/>
      <c r="J34" s="213" t="s">
        <v>68</v>
      </c>
      <c r="K34" s="213"/>
      <c r="L34" s="213"/>
      <c r="M34" s="213"/>
      <c r="N34" s="213"/>
      <c r="O34" s="213"/>
      <c r="P34" s="214"/>
      <c r="Q34" s="190">
        <f>SUM(Q32:R33)</f>
        <v>0</v>
      </c>
      <c r="R34" s="191"/>
      <c r="S34" s="171"/>
      <c r="T34" s="171"/>
      <c r="U34" s="171">
        <f>Q34-S34</f>
        <v>0</v>
      </c>
      <c r="V34" s="172"/>
    </row>
    <row r="35" spans="1:26" ht="15.75" customHeight="1" thickBot="1" x14ac:dyDescent="0.35">
      <c r="A35" s="61"/>
      <c r="B35" s="62"/>
      <c r="C35" s="62"/>
      <c r="D35" s="62"/>
      <c r="E35" s="62"/>
      <c r="F35" s="62"/>
      <c r="G35" s="62"/>
      <c r="H35" s="62"/>
      <c r="I35" s="62"/>
      <c r="J35" s="213" t="s">
        <v>57</v>
      </c>
      <c r="K35" s="213"/>
      <c r="L35" s="213"/>
      <c r="M35" s="213"/>
      <c r="N35" s="213"/>
      <c r="O35" s="213"/>
      <c r="P35" s="214"/>
      <c r="Q35" s="173">
        <f>Q31+Q34</f>
        <v>0</v>
      </c>
      <c r="R35" s="171"/>
      <c r="S35" s="171">
        <f>S31+S34</f>
        <v>0</v>
      </c>
      <c r="T35" s="171"/>
      <c r="U35" s="171">
        <f>U31+U34</f>
        <v>0</v>
      </c>
      <c r="V35" s="172"/>
    </row>
    <row r="37" spans="1:26" ht="15" thickBot="1" x14ac:dyDescent="0.35"/>
    <row r="38" spans="1:26" s="43" customFormat="1" ht="18.75" customHeight="1" thickBot="1" x14ac:dyDescent="0.5">
      <c r="A38" s="245" t="s">
        <v>56</v>
      </c>
      <c r="B38" s="246"/>
      <c r="C38" s="246"/>
      <c r="D38" s="246"/>
      <c r="E38" s="246"/>
      <c r="F38" s="246"/>
      <c r="G38" s="246"/>
      <c r="H38" s="246"/>
      <c r="I38" s="246"/>
      <c r="J38" s="246"/>
      <c r="K38" s="246"/>
      <c r="L38" s="246"/>
      <c r="M38" s="246"/>
      <c r="N38" s="246"/>
      <c r="O38" s="246"/>
      <c r="P38" s="246"/>
      <c r="Q38" s="246"/>
      <c r="R38" s="246"/>
      <c r="S38" s="246"/>
      <c r="T38" s="246"/>
      <c r="U38" s="246"/>
      <c r="V38" s="247"/>
      <c r="W38" s="42"/>
      <c r="X38" s="42"/>
      <c r="Y38" s="42"/>
      <c r="Z38" s="42"/>
    </row>
    <row r="39" spans="1:26" s="45" customFormat="1" ht="20.25" customHeight="1" x14ac:dyDescent="0.3">
      <c r="A39" s="152" t="s">
        <v>103</v>
      </c>
      <c r="B39" s="153"/>
      <c r="C39" s="153"/>
      <c r="D39" s="248"/>
      <c r="E39" s="248"/>
      <c r="F39" s="248"/>
      <c r="G39" s="154"/>
      <c r="H39" s="154"/>
      <c r="I39" s="154"/>
      <c r="J39" s="154"/>
      <c r="K39" s="154"/>
      <c r="L39" s="154"/>
      <c r="M39" s="135" t="s">
        <v>65</v>
      </c>
      <c r="N39" s="135"/>
      <c r="O39" s="135"/>
      <c r="P39" s="135"/>
      <c r="Q39" s="135"/>
      <c r="R39" s="155"/>
      <c r="S39" s="155"/>
      <c r="T39" s="155"/>
      <c r="U39" s="155"/>
      <c r="V39" s="44"/>
    </row>
    <row r="40" spans="1:26" s="45" customFormat="1" ht="20.25" customHeight="1" x14ac:dyDescent="0.3">
      <c r="A40" s="169" t="s">
        <v>104</v>
      </c>
      <c r="B40" s="134"/>
      <c r="C40" s="134"/>
      <c r="D40" s="176"/>
      <c r="E40" s="176"/>
      <c r="F40" s="176"/>
      <c r="G40" s="176"/>
      <c r="H40" s="176"/>
      <c r="I40" s="176"/>
      <c r="J40" s="176"/>
      <c r="K40" s="176"/>
      <c r="L40" s="176"/>
      <c r="M40" s="134" t="s">
        <v>64</v>
      </c>
      <c r="N40" s="134"/>
      <c r="O40" s="134"/>
      <c r="P40" s="134"/>
      <c r="Q40" s="134"/>
      <c r="R40" s="178"/>
      <c r="S40" s="178"/>
      <c r="T40" s="178"/>
      <c r="U40" s="178"/>
      <c r="V40" s="46"/>
    </row>
    <row r="41" spans="1:26" s="45" customFormat="1" ht="20.25" customHeight="1" thickBot="1" x14ac:dyDescent="0.35">
      <c r="A41" s="174" t="s">
        <v>105</v>
      </c>
      <c r="B41" s="175"/>
      <c r="C41" s="175"/>
      <c r="D41" s="177"/>
      <c r="E41" s="177"/>
      <c r="F41" s="177"/>
      <c r="G41" s="177"/>
      <c r="H41" s="177"/>
      <c r="I41" s="177"/>
      <c r="J41" s="177"/>
      <c r="K41" s="177"/>
      <c r="L41" s="177"/>
      <c r="M41" s="47"/>
      <c r="N41" s="48"/>
      <c r="O41" s="48"/>
      <c r="P41" s="48"/>
      <c r="Q41" s="48"/>
      <c r="R41" s="49"/>
      <c r="S41" s="48"/>
      <c r="T41" s="48"/>
      <c r="U41" s="48"/>
      <c r="V41" s="50"/>
    </row>
    <row r="42" spans="1:26" s="53" customFormat="1" ht="30.75" customHeight="1" thickBot="1" x14ac:dyDescent="0.35">
      <c r="A42" s="51" t="s">
        <v>3</v>
      </c>
      <c r="B42" s="203" t="s">
        <v>2</v>
      </c>
      <c r="C42" s="199"/>
      <c r="D42" s="199"/>
      <c r="E42" s="199"/>
      <c r="F42" s="199" t="s">
        <v>43</v>
      </c>
      <c r="G42" s="199"/>
      <c r="H42" s="199"/>
      <c r="I42" s="199"/>
      <c r="J42" s="199" t="s">
        <v>53</v>
      </c>
      <c r="K42" s="199"/>
      <c r="L42" s="199"/>
      <c r="M42" s="199"/>
      <c r="N42" s="52" t="s">
        <v>1</v>
      </c>
      <c r="O42" s="199" t="s">
        <v>0</v>
      </c>
      <c r="P42" s="200"/>
      <c r="Q42" s="201" t="s">
        <v>54</v>
      </c>
      <c r="R42" s="202"/>
      <c r="S42" s="194" t="s">
        <v>22</v>
      </c>
      <c r="T42" s="194"/>
      <c r="U42" s="194" t="s">
        <v>35</v>
      </c>
      <c r="V42" s="195"/>
    </row>
    <row r="43" spans="1:26" ht="30" customHeight="1" x14ac:dyDescent="0.3">
      <c r="A43" s="96">
        <v>1</v>
      </c>
      <c r="B43" s="196"/>
      <c r="C43" s="147"/>
      <c r="D43" s="147"/>
      <c r="E43" s="147"/>
      <c r="F43" s="147"/>
      <c r="G43" s="147"/>
      <c r="H43" s="147"/>
      <c r="I43" s="147"/>
      <c r="J43" s="147"/>
      <c r="K43" s="147"/>
      <c r="L43" s="147"/>
      <c r="M43" s="147"/>
      <c r="N43" s="99"/>
      <c r="O43" s="142"/>
      <c r="P43" s="143"/>
      <c r="Q43" s="204">
        <f>O43*N43</f>
        <v>0</v>
      </c>
      <c r="R43" s="205"/>
      <c r="S43" s="206"/>
      <c r="T43" s="159"/>
      <c r="U43" s="159"/>
      <c r="V43" s="160"/>
    </row>
    <row r="44" spans="1:26" ht="30" customHeight="1" x14ac:dyDescent="0.3">
      <c r="A44" s="97">
        <v>2</v>
      </c>
      <c r="B44" s="197"/>
      <c r="C44" s="156"/>
      <c r="D44" s="156"/>
      <c r="E44" s="156"/>
      <c r="F44" s="156"/>
      <c r="G44" s="156"/>
      <c r="H44" s="156"/>
      <c r="I44" s="156"/>
      <c r="J44" s="156"/>
      <c r="K44" s="156"/>
      <c r="L44" s="156"/>
      <c r="M44" s="156"/>
      <c r="N44" s="100"/>
      <c r="O44" s="157"/>
      <c r="P44" s="158"/>
      <c r="Q44" s="179">
        <f>O44*N44</f>
        <v>0</v>
      </c>
      <c r="R44" s="180"/>
      <c r="S44" s="207"/>
      <c r="T44" s="161"/>
      <c r="U44" s="161"/>
      <c r="V44" s="162"/>
    </row>
    <row r="45" spans="1:26" ht="30" customHeight="1" x14ac:dyDescent="0.3">
      <c r="A45" s="97">
        <v>3</v>
      </c>
      <c r="B45" s="197"/>
      <c r="C45" s="156"/>
      <c r="D45" s="156"/>
      <c r="E45" s="156"/>
      <c r="F45" s="156"/>
      <c r="G45" s="156"/>
      <c r="H45" s="156"/>
      <c r="I45" s="156"/>
      <c r="J45" s="156"/>
      <c r="K45" s="156"/>
      <c r="L45" s="156"/>
      <c r="M45" s="156"/>
      <c r="N45" s="100"/>
      <c r="O45" s="157"/>
      <c r="P45" s="158"/>
      <c r="Q45" s="179">
        <f t="shared" ref="Q45:Q46" si="2">O45*N45</f>
        <v>0</v>
      </c>
      <c r="R45" s="180"/>
      <c r="S45" s="207"/>
      <c r="T45" s="161"/>
      <c r="U45" s="161"/>
      <c r="V45" s="162"/>
    </row>
    <row r="46" spans="1:26" ht="30" customHeight="1" thickBot="1" x14ac:dyDescent="0.35">
      <c r="A46" s="98">
        <v>4</v>
      </c>
      <c r="B46" s="198"/>
      <c r="C46" s="146"/>
      <c r="D46" s="146"/>
      <c r="E46" s="146"/>
      <c r="F46" s="146"/>
      <c r="G46" s="146"/>
      <c r="H46" s="146"/>
      <c r="I46" s="146"/>
      <c r="J46" s="146"/>
      <c r="K46" s="146"/>
      <c r="L46" s="146"/>
      <c r="M46" s="146"/>
      <c r="N46" s="101"/>
      <c r="O46" s="225"/>
      <c r="P46" s="226"/>
      <c r="Q46" s="140">
        <f t="shared" si="2"/>
        <v>0</v>
      </c>
      <c r="R46" s="141"/>
      <c r="S46" s="208"/>
      <c r="T46" s="188"/>
      <c r="U46" s="188"/>
      <c r="V46" s="189"/>
    </row>
    <row r="47" spans="1:26" ht="15.75" customHeight="1" thickBot="1" x14ac:dyDescent="0.35">
      <c r="A47" s="61"/>
      <c r="B47" s="62"/>
      <c r="C47" s="62"/>
      <c r="D47" s="62"/>
      <c r="E47" s="62"/>
      <c r="F47" s="62"/>
      <c r="G47" s="62"/>
      <c r="H47" s="62"/>
      <c r="I47" s="62"/>
      <c r="J47" s="211" t="s">
        <v>67</v>
      </c>
      <c r="K47" s="211"/>
      <c r="L47" s="211"/>
      <c r="M47" s="211"/>
      <c r="N47" s="211"/>
      <c r="O47" s="211"/>
      <c r="P47" s="212"/>
      <c r="Q47" s="173">
        <f>SUM(Q43:R46)</f>
        <v>0</v>
      </c>
      <c r="R47" s="171"/>
      <c r="S47" s="171"/>
      <c r="T47" s="171"/>
      <c r="U47" s="171">
        <f>Q47-S47</f>
        <v>0</v>
      </c>
      <c r="V47" s="172"/>
    </row>
    <row r="48" spans="1:26" ht="30" customHeight="1" x14ac:dyDescent="0.3">
      <c r="A48" s="96">
        <v>1</v>
      </c>
      <c r="B48" s="144" t="s">
        <v>60</v>
      </c>
      <c r="C48" s="145"/>
      <c r="D48" s="145"/>
      <c r="E48" s="145"/>
      <c r="F48" s="147"/>
      <c r="G48" s="147"/>
      <c r="H48" s="147"/>
      <c r="I48" s="147"/>
      <c r="J48" s="147"/>
      <c r="K48" s="147"/>
      <c r="L48" s="147"/>
      <c r="M48" s="147"/>
      <c r="N48" s="137" t="s">
        <v>66</v>
      </c>
      <c r="O48" s="138"/>
      <c r="P48" s="139"/>
      <c r="Q48" s="220"/>
      <c r="R48" s="221"/>
      <c r="S48" s="150"/>
      <c r="T48" s="151"/>
      <c r="U48" s="148"/>
      <c r="V48" s="149"/>
    </row>
    <row r="49" spans="1:22" ht="30" customHeight="1" thickBot="1" x14ac:dyDescent="0.35">
      <c r="A49" s="98">
        <v>2</v>
      </c>
      <c r="B49" s="215" t="s">
        <v>60</v>
      </c>
      <c r="C49" s="216"/>
      <c r="D49" s="216"/>
      <c r="E49" s="216"/>
      <c r="F49" s="146"/>
      <c r="G49" s="146"/>
      <c r="H49" s="146"/>
      <c r="I49" s="146"/>
      <c r="J49" s="146"/>
      <c r="K49" s="146"/>
      <c r="L49" s="146"/>
      <c r="M49" s="146"/>
      <c r="N49" s="217" t="s">
        <v>66</v>
      </c>
      <c r="O49" s="218"/>
      <c r="P49" s="219"/>
      <c r="Q49" s="223"/>
      <c r="R49" s="224"/>
      <c r="S49" s="64"/>
      <c r="T49" s="65"/>
      <c r="U49" s="65"/>
      <c r="V49" s="66"/>
    </row>
    <row r="50" spans="1:22" ht="15.75" customHeight="1" thickBot="1" x14ac:dyDescent="0.35">
      <c r="A50" s="67"/>
      <c r="B50" s="68"/>
      <c r="C50" s="68"/>
      <c r="D50" s="68"/>
      <c r="E50" s="68"/>
      <c r="F50" s="68"/>
      <c r="G50" s="68"/>
      <c r="H50" s="68"/>
      <c r="I50" s="68"/>
      <c r="J50" s="213" t="s">
        <v>68</v>
      </c>
      <c r="K50" s="213"/>
      <c r="L50" s="213"/>
      <c r="M50" s="213"/>
      <c r="N50" s="213"/>
      <c r="O50" s="213"/>
      <c r="P50" s="214"/>
      <c r="Q50" s="190">
        <f>SUM(Q48:R49)</f>
        <v>0</v>
      </c>
      <c r="R50" s="191"/>
      <c r="S50" s="171"/>
      <c r="T50" s="171"/>
      <c r="U50" s="171">
        <f>Q50-S50</f>
        <v>0</v>
      </c>
      <c r="V50" s="172"/>
    </row>
    <row r="51" spans="1:22" ht="15.75" customHeight="1" thickBot="1" x14ac:dyDescent="0.35">
      <c r="A51" s="61"/>
      <c r="B51" s="62"/>
      <c r="C51" s="62"/>
      <c r="D51" s="62"/>
      <c r="E51" s="62"/>
      <c r="F51" s="62"/>
      <c r="G51" s="62"/>
      <c r="H51" s="62"/>
      <c r="I51" s="62"/>
      <c r="J51" s="213" t="s">
        <v>57</v>
      </c>
      <c r="K51" s="213"/>
      <c r="L51" s="213"/>
      <c r="M51" s="213"/>
      <c r="N51" s="213"/>
      <c r="O51" s="213"/>
      <c r="P51" s="214"/>
      <c r="Q51" s="173">
        <f>Q47+Q50</f>
        <v>0</v>
      </c>
      <c r="R51" s="171"/>
      <c r="S51" s="171">
        <f>S47+S50</f>
        <v>0</v>
      </c>
      <c r="T51" s="171"/>
      <c r="U51" s="171">
        <f>U47+U50</f>
        <v>0</v>
      </c>
      <c r="V51" s="172"/>
    </row>
    <row r="52" spans="1:22" ht="15.75" customHeight="1" x14ac:dyDescent="0.3">
      <c r="A52" s="69"/>
      <c r="B52" s="70"/>
      <c r="C52" s="70"/>
      <c r="D52" s="70"/>
      <c r="E52" s="70"/>
      <c r="F52" s="70"/>
      <c r="G52" s="70"/>
      <c r="H52" s="70"/>
      <c r="I52" s="70"/>
      <c r="J52" s="71"/>
      <c r="K52" s="71"/>
      <c r="L52" s="71"/>
      <c r="M52" s="71"/>
      <c r="N52" s="72"/>
      <c r="O52" s="73"/>
      <c r="P52" s="73"/>
      <c r="Q52" s="74"/>
      <c r="R52" s="74"/>
      <c r="S52" s="74"/>
      <c r="T52" s="74"/>
      <c r="U52" s="74"/>
      <c r="V52" s="74"/>
    </row>
    <row r="53" spans="1:22" ht="15" thickBot="1" x14ac:dyDescent="0.35"/>
    <row r="54" spans="1:22" s="53" customFormat="1" ht="30.75" customHeight="1" thickBot="1" x14ac:dyDescent="0.35">
      <c r="A54" s="77"/>
      <c r="B54" s="78"/>
      <c r="C54" s="78"/>
      <c r="D54" s="78"/>
      <c r="E54" s="78"/>
      <c r="F54" s="78"/>
      <c r="G54" s="78"/>
      <c r="H54" s="78"/>
      <c r="I54" s="79"/>
      <c r="J54" s="80"/>
      <c r="K54" s="80"/>
      <c r="L54" s="80"/>
      <c r="M54" s="80"/>
      <c r="N54" s="81"/>
      <c r="O54" s="80"/>
      <c r="P54" s="82"/>
      <c r="Q54" s="183" t="s">
        <v>59</v>
      </c>
      <c r="R54" s="183"/>
      <c r="S54" s="184" t="s">
        <v>96</v>
      </c>
      <c r="T54" s="184"/>
      <c r="U54" s="184" t="s">
        <v>58</v>
      </c>
      <c r="V54" s="185"/>
    </row>
    <row r="55" spans="1:22" s="83" customFormat="1" ht="18.600000000000001" thickBot="1" x14ac:dyDescent="0.4">
      <c r="G55" s="84"/>
      <c r="I55" s="85"/>
      <c r="J55" s="86"/>
      <c r="K55" s="86"/>
      <c r="L55" s="86"/>
      <c r="M55" s="87"/>
      <c r="N55" s="88"/>
      <c r="O55" s="86"/>
      <c r="P55" s="102" t="s">
        <v>70</v>
      </c>
      <c r="Q55" s="186">
        <f>Q19+Q35+Q51</f>
        <v>0</v>
      </c>
      <c r="R55" s="187"/>
      <c r="S55" s="186">
        <f>IF((S19+S35+S51)&gt;300000,300000,(S19+S35+S51))</f>
        <v>0</v>
      </c>
      <c r="T55" s="187"/>
      <c r="U55" s="181">
        <f>U19+U35+U51</f>
        <v>0</v>
      </c>
      <c r="V55" s="182"/>
    </row>
    <row r="56" spans="1:22" s="94" customFormat="1" ht="68.25" customHeight="1" thickBot="1" x14ac:dyDescent="0.35">
      <c r="G56" s="95"/>
      <c r="J56" s="136" t="s">
        <v>102</v>
      </c>
      <c r="K56" s="136"/>
      <c r="L56" s="136"/>
      <c r="M56" s="136"/>
      <c r="N56" s="136"/>
      <c r="O56" s="136"/>
      <c r="P56" s="136"/>
      <c r="Q56" s="136"/>
      <c r="R56" s="136"/>
      <c r="S56" s="136"/>
      <c r="T56" s="136"/>
      <c r="U56" s="136"/>
      <c r="V56" s="136"/>
    </row>
    <row r="57" spans="1:22" s="91" customFormat="1" ht="89.25" customHeight="1" x14ac:dyDescent="0.35">
      <c r="G57" s="92"/>
      <c r="J57" s="136" t="s">
        <v>97</v>
      </c>
      <c r="K57" s="136"/>
      <c r="L57" s="136"/>
      <c r="M57" s="136"/>
      <c r="N57" s="136"/>
      <c r="O57" s="136"/>
      <c r="P57" s="136"/>
      <c r="Q57" s="136"/>
      <c r="R57" s="136"/>
      <c r="S57" s="136"/>
      <c r="T57" s="136"/>
      <c r="U57" s="136"/>
      <c r="V57" s="136"/>
    </row>
    <row r="58" spans="1:22" s="83" customFormat="1" ht="18" x14ac:dyDescent="0.35">
      <c r="G58" s="84"/>
      <c r="N58" s="93"/>
      <c r="Q58" s="31"/>
      <c r="R58" s="31"/>
      <c r="S58" s="31"/>
      <c r="T58" s="31"/>
      <c r="U58" s="31"/>
      <c r="V58" s="31"/>
    </row>
    <row r="59" spans="1:22" s="83" customFormat="1" ht="18" x14ac:dyDescent="0.35">
      <c r="G59" s="84"/>
      <c r="N59" s="93"/>
      <c r="Q59" s="31"/>
      <c r="R59" s="31"/>
      <c r="S59" s="31"/>
      <c r="T59" s="31"/>
      <c r="U59" s="31"/>
      <c r="V59" s="31"/>
    </row>
  </sheetData>
  <sheetProtection formatRows="0" insertRows="0"/>
  <mergeCells count="225">
    <mergeCell ref="S50:T50"/>
    <mergeCell ref="U50:V50"/>
    <mergeCell ref="S47:T47"/>
    <mergeCell ref="U47:V47"/>
    <mergeCell ref="A41:C41"/>
    <mergeCell ref="D41:L41"/>
    <mergeCell ref="A39:C39"/>
    <mergeCell ref="D39:F39"/>
    <mergeCell ref="G39:L39"/>
    <mergeCell ref="R39:U39"/>
    <mergeCell ref="A40:C40"/>
    <mergeCell ref="D40:L40"/>
    <mergeCell ref="U46:V46"/>
    <mergeCell ref="J47:P47"/>
    <mergeCell ref="Q47:R47"/>
    <mergeCell ref="B48:E48"/>
    <mergeCell ref="F48:I48"/>
    <mergeCell ref="J48:M48"/>
    <mergeCell ref="N48:P48"/>
    <mergeCell ref="Q48:R48"/>
    <mergeCell ref="B46:E46"/>
    <mergeCell ref="F46:I46"/>
    <mergeCell ref="J46:M46"/>
    <mergeCell ref="O46:P46"/>
    <mergeCell ref="J56:V56"/>
    <mergeCell ref="D7:F7"/>
    <mergeCell ref="G7:L7"/>
    <mergeCell ref="D23:F23"/>
    <mergeCell ref="G23:L23"/>
    <mergeCell ref="Q54:R54"/>
    <mergeCell ref="S54:T54"/>
    <mergeCell ref="U54:V54"/>
    <mergeCell ref="Q55:R55"/>
    <mergeCell ref="S55:T55"/>
    <mergeCell ref="U55:V55"/>
    <mergeCell ref="J50:P50"/>
    <mergeCell ref="Q50:R50"/>
    <mergeCell ref="J51:P51"/>
    <mergeCell ref="Q51:R51"/>
    <mergeCell ref="S51:T51"/>
    <mergeCell ref="U51:V51"/>
    <mergeCell ref="S48:T48"/>
    <mergeCell ref="U48:V48"/>
    <mergeCell ref="B49:E49"/>
    <mergeCell ref="F49:I49"/>
    <mergeCell ref="J49:M49"/>
    <mergeCell ref="N49:P49"/>
    <mergeCell ref="Q49:R49"/>
    <mergeCell ref="Q46:R46"/>
    <mergeCell ref="S46:T46"/>
    <mergeCell ref="U44:V44"/>
    <mergeCell ref="B45:E45"/>
    <mergeCell ref="F45:I45"/>
    <mergeCell ref="J45:M45"/>
    <mergeCell ref="O45:P45"/>
    <mergeCell ref="Q45:R45"/>
    <mergeCell ref="S45:T45"/>
    <mergeCell ref="U45:V45"/>
    <mergeCell ref="B44:E44"/>
    <mergeCell ref="F44:I44"/>
    <mergeCell ref="J44:M44"/>
    <mergeCell ref="O44:P44"/>
    <mergeCell ref="Q44:R44"/>
    <mergeCell ref="S44:T44"/>
    <mergeCell ref="Q42:R42"/>
    <mergeCell ref="S42:T42"/>
    <mergeCell ref="U42:V42"/>
    <mergeCell ref="B43:E43"/>
    <mergeCell ref="F43:I43"/>
    <mergeCell ref="J43:M43"/>
    <mergeCell ref="O43:P43"/>
    <mergeCell ref="Q43:R43"/>
    <mergeCell ref="S43:T43"/>
    <mergeCell ref="U43:V43"/>
    <mergeCell ref="B42:E42"/>
    <mergeCell ref="F42:I42"/>
    <mergeCell ref="J42:M42"/>
    <mergeCell ref="O42:P42"/>
    <mergeCell ref="A38:V38"/>
    <mergeCell ref="M39:Q39"/>
    <mergeCell ref="M40:Q40"/>
    <mergeCell ref="R40:U40"/>
    <mergeCell ref="J34:P34"/>
    <mergeCell ref="Q34:R34"/>
    <mergeCell ref="S34:T34"/>
    <mergeCell ref="U34:V34"/>
    <mergeCell ref="J35:P35"/>
    <mergeCell ref="Q35:R35"/>
    <mergeCell ref="S35:T35"/>
    <mergeCell ref="U35:V35"/>
    <mergeCell ref="S32:T32"/>
    <mergeCell ref="U32:V32"/>
    <mergeCell ref="B33:E33"/>
    <mergeCell ref="F33:I33"/>
    <mergeCell ref="J33:M33"/>
    <mergeCell ref="N33:P33"/>
    <mergeCell ref="Q33:R33"/>
    <mergeCell ref="U30:V30"/>
    <mergeCell ref="J31:P31"/>
    <mergeCell ref="Q31:R31"/>
    <mergeCell ref="S31:T31"/>
    <mergeCell ref="U31:V31"/>
    <mergeCell ref="B32:E32"/>
    <mergeCell ref="F32:I32"/>
    <mergeCell ref="J32:M32"/>
    <mergeCell ref="N32:P32"/>
    <mergeCell ref="Q32:R32"/>
    <mergeCell ref="B30:E30"/>
    <mergeCell ref="F30:I30"/>
    <mergeCell ref="J30:M30"/>
    <mergeCell ref="O30:P30"/>
    <mergeCell ref="Q30:R30"/>
    <mergeCell ref="S30:T30"/>
    <mergeCell ref="B27:E27"/>
    <mergeCell ref="F27:I27"/>
    <mergeCell ref="J27:M27"/>
    <mergeCell ref="O27:P27"/>
    <mergeCell ref="Q27:R27"/>
    <mergeCell ref="S27:T27"/>
    <mergeCell ref="U27:V27"/>
    <mergeCell ref="U28:V28"/>
    <mergeCell ref="B29:E29"/>
    <mergeCell ref="F29:I29"/>
    <mergeCell ref="J29:M29"/>
    <mergeCell ref="O29:P29"/>
    <mergeCell ref="Q29:R29"/>
    <mergeCell ref="S29:T29"/>
    <mergeCell ref="U29:V29"/>
    <mergeCell ref="B28:E28"/>
    <mergeCell ref="F28:I28"/>
    <mergeCell ref="J28:M28"/>
    <mergeCell ref="O28:P28"/>
    <mergeCell ref="Q28:R28"/>
    <mergeCell ref="S28:T28"/>
    <mergeCell ref="A25:C25"/>
    <mergeCell ref="D25:L25"/>
    <mergeCell ref="B26:E26"/>
    <mergeCell ref="F26:I26"/>
    <mergeCell ref="J26:M26"/>
    <mergeCell ref="O26:P26"/>
    <mergeCell ref="A22:V22"/>
    <mergeCell ref="A23:C23"/>
    <mergeCell ref="M23:Q23"/>
    <mergeCell ref="R23:U23"/>
    <mergeCell ref="A24:C24"/>
    <mergeCell ref="D24:L24"/>
    <mergeCell ref="M24:Q24"/>
    <mergeCell ref="R24:U24"/>
    <mergeCell ref="Q26:R26"/>
    <mergeCell ref="S26:T26"/>
    <mergeCell ref="U26:V26"/>
    <mergeCell ref="J18:P18"/>
    <mergeCell ref="Q18:R18"/>
    <mergeCell ref="S18:T18"/>
    <mergeCell ref="U18:V18"/>
    <mergeCell ref="J19:P19"/>
    <mergeCell ref="Q19:R19"/>
    <mergeCell ref="S19:T19"/>
    <mergeCell ref="U19:V19"/>
    <mergeCell ref="S16:T16"/>
    <mergeCell ref="U16:V16"/>
    <mergeCell ref="B17:E17"/>
    <mergeCell ref="F17:I17"/>
    <mergeCell ref="J17:M17"/>
    <mergeCell ref="N17:P17"/>
    <mergeCell ref="Q17:R17"/>
    <mergeCell ref="U14:V14"/>
    <mergeCell ref="J15:P15"/>
    <mergeCell ref="Q15:R15"/>
    <mergeCell ref="S15:T15"/>
    <mergeCell ref="U15:V15"/>
    <mergeCell ref="B16:E16"/>
    <mergeCell ref="F16:I16"/>
    <mergeCell ref="J16:M16"/>
    <mergeCell ref="N16:P16"/>
    <mergeCell ref="Q16:R16"/>
    <mergeCell ref="B14:E14"/>
    <mergeCell ref="F14:I14"/>
    <mergeCell ref="J14:M14"/>
    <mergeCell ref="O14:P14"/>
    <mergeCell ref="Q14:R14"/>
    <mergeCell ref="S14:T14"/>
    <mergeCell ref="J11:M11"/>
    <mergeCell ref="O11:P11"/>
    <mergeCell ref="Q11:R11"/>
    <mergeCell ref="S11:T11"/>
    <mergeCell ref="U11:V11"/>
    <mergeCell ref="U12:V12"/>
    <mergeCell ref="B13:E13"/>
    <mergeCell ref="F13:I13"/>
    <mergeCell ref="J13:M13"/>
    <mergeCell ref="O13:P13"/>
    <mergeCell ref="Q13:R13"/>
    <mergeCell ref="S13:T13"/>
    <mergeCell ref="U13:V13"/>
    <mergeCell ref="B12:E12"/>
    <mergeCell ref="F12:I12"/>
    <mergeCell ref="J12:M12"/>
    <mergeCell ref="O12:P12"/>
    <mergeCell ref="Q12:R12"/>
    <mergeCell ref="S12:T12"/>
    <mergeCell ref="J57:V57"/>
    <mergeCell ref="A1:V1"/>
    <mergeCell ref="A2:V2"/>
    <mergeCell ref="A4:C4"/>
    <mergeCell ref="D4:L4"/>
    <mergeCell ref="A6:V6"/>
    <mergeCell ref="A9:C9"/>
    <mergeCell ref="D9:L9"/>
    <mergeCell ref="B10:E10"/>
    <mergeCell ref="F10:I10"/>
    <mergeCell ref="J10:M10"/>
    <mergeCell ref="O10:P10"/>
    <mergeCell ref="A7:C7"/>
    <mergeCell ref="M7:Q7"/>
    <mergeCell ref="R7:U7"/>
    <mergeCell ref="A8:C8"/>
    <mergeCell ref="D8:L8"/>
    <mergeCell ref="M8:Q8"/>
    <mergeCell ref="R8:U8"/>
    <mergeCell ref="Q10:R10"/>
    <mergeCell ref="S10:T10"/>
    <mergeCell ref="U10:V10"/>
    <mergeCell ref="B11:E11"/>
    <mergeCell ref="F11:I11"/>
  </mergeCells>
  <dataValidations count="5">
    <dataValidation type="list" allowBlank="1" showInputMessage="1" showErrorMessage="1" sqref="F32:F33 F11:F14 F16:F17 F27:F30 F48:F49 F43:F46" xr:uid="{602C03A2-964B-4B4C-B3A4-32DEF5F644F0}">
      <formula1>"Purchase from Vendor (no installation),Purchase from Vendor (includes installation),Installation Only (Contractor), Installation Only (In-house)"</formula1>
    </dataValidation>
    <dataValidation type="list" allowBlank="1" showInputMessage="1" showErrorMessage="1" sqref="J27:M30 J11:M14 J16:M17 J32:M33 J43:M46 J48:M49" xr:uid="{F2CB120D-622B-4D9F-A9B3-822D7553EB0D}">
      <formula1>"Informal quotes from vendors w/no obligation to purchase,Quotes received for a recent similar project,Based on actual costs of a recently completed similar project,Other (See Application Form Part E Question 1)"</formula1>
    </dataValidation>
    <dataValidation type="list" showInputMessage="1" showErrorMessage="1" sqref="D7:F7 D23:F23 D39:F39" xr:uid="{CB11A382-9879-45F2-9249-C090E1810736}">
      <formula1>"Replacement of ,Repower of ,Marine Vessel Shorepower"</formula1>
    </dataValidation>
    <dataValidation type="list" showInputMessage="1" showErrorMessage="1" sqref="G7:L7 G23:L23 G39:L39" xr:uid="{C1A8DAA0-CD27-44FD-9C20-E405B5289372}">
      <formula1>"Freight Switcher,Airport Ground Support Equipment,Forklifts and Port Cargo Handling Equipment,Ferries/Tugs"</formula1>
    </dataValidation>
    <dataValidation type="list" showInputMessage="1" showErrorMessage="1" sqref="D8:L8 D24:L24 D40:L40" xr:uid="{78677D59-15F1-4BDE-AEAE-B2BE843D30BC}">
      <formula1>"Diesel,Alternative Fuel/Hybrid,All-Electric"</formula1>
    </dataValidation>
  </dataValidations>
  <printOptions horizontalCentered="1"/>
  <pageMargins left="0.2" right="0.2" top="0.75" bottom="0.75" header="0.3" footer="0.3"/>
  <pageSetup scale="46" orientation="portrait" r:id="rId1"/>
  <headerFooter>
    <oddFooter>&amp;R&amp;8&amp;P</oddFooter>
  </headerFooter>
  <rowBreaks count="2" manualBreakCount="2">
    <brk id="21" max="21" man="1"/>
    <brk id="37" max="21" man="1"/>
  </rowBreaks>
  <extLst>
    <ext xmlns:x14="http://schemas.microsoft.com/office/spreadsheetml/2009/9/main" uri="{CCE6A557-97BC-4b89-ADB6-D9C93CAAB3DF}">
      <x14:dataValidations xmlns:xm="http://schemas.microsoft.com/office/excel/2006/main" count="3">
        <x14:dataValidation type="list" showInputMessage="1" showErrorMessage="1" xr:uid="{BEC5D855-091E-4465-A753-2F9068357D56}">
          <x14:formula1>
            <xm:f>VLookup!$A$95:$A$102</xm:f>
          </x14:formula1>
          <xm:sqref>D41:L41 D25:L25</xm:sqref>
        </x14:dataValidation>
        <x14:dataValidation type="list" allowBlank="1" showInputMessage="1" showErrorMessage="1" xr:uid="{DC108F7A-6FA3-459D-99CE-C2B3D927F20A}">
          <x14:formula1>
            <xm:f>VLookup!$A$73:$A$102</xm:f>
          </x14:formula1>
          <xm:sqref>N11:N14 N43:N46 N27:N30</xm:sqref>
        </x14:dataValidation>
        <x14:dataValidation type="list" showInputMessage="1" showErrorMessage="1" xr:uid="{D25356FC-6F16-40A9-B53B-70D4E35D2F8F}">
          <x14:formula1>
            <xm:f>VLookup!$A$73:$A$102</xm:f>
          </x14:formula1>
          <xm:sqref>D9:L9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1E7EF-9EE8-4102-A152-E84B09AACA7E}">
  <sheetPr>
    <tabColor theme="0" tint="-0.34998626667073579"/>
  </sheetPr>
  <dimension ref="A1:AE59"/>
  <sheetViews>
    <sheetView topLeftCell="A41" zoomScale="80" zoomScaleNormal="80" workbookViewId="0">
      <selection activeCell="AB17" sqref="AB17"/>
    </sheetView>
  </sheetViews>
  <sheetFormatPr defaultColWidth="9.109375" defaultRowHeight="14.4" x14ac:dyDescent="0.3"/>
  <cols>
    <col min="1" max="6" width="9.109375" style="22" customWidth="1"/>
    <col min="7" max="7" width="9.109375" style="34" customWidth="1"/>
    <col min="8" max="13" width="9.109375" style="22" customWidth="1"/>
    <col min="14" max="14" width="9.109375" style="28"/>
    <col min="15" max="20" width="9.109375" style="22"/>
    <col min="21" max="21" width="9.109375" style="22" customWidth="1"/>
    <col min="22" max="29" width="9.109375" style="22"/>
    <col min="30" max="33" width="9.88671875" style="22" bestFit="1" customWidth="1"/>
    <col min="34" max="16384" width="9.109375" style="22"/>
  </cols>
  <sheetData>
    <row r="1" spans="1:31" ht="18" x14ac:dyDescent="0.35">
      <c r="A1" s="243" t="s">
        <v>20</v>
      </c>
      <c r="B1" s="243"/>
      <c r="C1" s="243"/>
      <c r="D1" s="243"/>
      <c r="E1" s="243"/>
      <c r="F1" s="243"/>
      <c r="G1" s="243"/>
      <c r="H1" s="243"/>
      <c r="I1" s="243"/>
      <c r="J1" s="243"/>
      <c r="K1" s="243"/>
      <c r="L1" s="243"/>
      <c r="M1" s="243"/>
      <c r="N1" s="243"/>
      <c r="O1" s="243"/>
      <c r="P1" s="243"/>
      <c r="Q1" s="243"/>
      <c r="R1" s="243"/>
      <c r="S1" s="243"/>
      <c r="T1" s="243"/>
      <c r="U1" s="243"/>
      <c r="V1" s="243"/>
      <c r="W1" s="31"/>
      <c r="X1" s="31"/>
      <c r="Y1" s="31"/>
      <c r="Z1" s="31"/>
    </row>
    <row r="2" spans="1:31" ht="18" customHeight="1" x14ac:dyDescent="0.35">
      <c r="A2" s="244" t="s">
        <v>37</v>
      </c>
      <c r="B2" s="244"/>
      <c r="C2" s="244"/>
      <c r="D2" s="244"/>
      <c r="E2" s="244"/>
      <c r="F2" s="244"/>
      <c r="G2" s="244"/>
      <c r="H2" s="244"/>
      <c r="I2" s="244"/>
      <c r="J2" s="244"/>
      <c r="K2" s="244"/>
      <c r="L2" s="244"/>
      <c r="M2" s="244"/>
      <c r="N2" s="244"/>
      <c r="O2" s="244"/>
      <c r="P2" s="244"/>
      <c r="Q2" s="244"/>
      <c r="R2" s="244"/>
      <c r="S2" s="244"/>
      <c r="T2" s="244"/>
      <c r="U2" s="244"/>
      <c r="V2" s="244"/>
      <c r="W2" s="32"/>
      <c r="X2" s="32"/>
      <c r="Y2" s="32"/>
      <c r="Z2" s="32"/>
    </row>
    <row r="3" spans="1:31" x14ac:dyDescent="0.3">
      <c r="A3" s="33"/>
      <c r="B3" s="33"/>
      <c r="C3" s="33"/>
      <c r="D3" s="33"/>
      <c r="E3" s="33"/>
      <c r="F3" s="33"/>
      <c r="H3" s="33"/>
      <c r="I3" s="33"/>
      <c r="J3" s="33"/>
      <c r="K3" s="33"/>
      <c r="M3" s="33"/>
      <c r="N3" s="22"/>
    </row>
    <row r="4" spans="1:31" s="36" customFormat="1" ht="30" customHeight="1" x14ac:dyDescent="0.35">
      <c r="A4" s="170" t="s">
        <v>21</v>
      </c>
      <c r="B4" s="170"/>
      <c r="C4" s="170"/>
      <c r="D4" s="295" t="s">
        <v>128</v>
      </c>
      <c r="E4" s="295"/>
      <c r="F4" s="295"/>
      <c r="G4" s="295"/>
      <c r="H4" s="295"/>
      <c r="I4" s="295"/>
      <c r="J4" s="295"/>
      <c r="K4" s="295"/>
      <c r="L4" s="295"/>
      <c r="M4" s="35"/>
      <c r="O4" s="37"/>
      <c r="P4" s="38"/>
      <c r="Q4" s="38"/>
      <c r="R4" s="38"/>
      <c r="S4" s="38"/>
      <c r="T4" s="38"/>
      <c r="U4" s="38"/>
      <c r="V4" s="38"/>
    </row>
    <row r="5" spans="1:31" ht="15" customHeight="1" thickBot="1" x14ac:dyDescent="0.4">
      <c r="A5" s="39"/>
      <c r="B5" s="39"/>
      <c r="C5" s="40"/>
      <c r="D5" s="40"/>
      <c r="E5" s="40"/>
      <c r="F5" s="40"/>
      <c r="G5" s="40"/>
      <c r="H5" s="40"/>
      <c r="I5" s="40"/>
      <c r="J5" s="40"/>
      <c r="K5" s="40"/>
      <c r="L5" s="40"/>
      <c r="M5" s="40"/>
      <c r="N5" s="22"/>
      <c r="O5" s="41"/>
      <c r="P5" s="41"/>
      <c r="Q5" s="41"/>
      <c r="R5" s="41"/>
      <c r="S5" s="41"/>
      <c r="T5" s="41"/>
      <c r="U5" s="41"/>
      <c r="V5" s="41"/>
      <c r="AD5" s="36"/>
      <c r="AE5" s="36"/>
    </row>
    <row r="6" spans="1:31" s="43" customFormat="1" ht="18.75" customHeight="1" thickBot="1" x14ac:dyDescent="0.5">
      <c r="A6" s="245" t="s">
        <v>52</v>
      </c>
      <c r="B6" s="246"/>
      <c r="C6" s="246"/>
      <c r="D6" s="246"/>
      <c r="E6" s="246"/>
      <c r="F6" s="246"/>
      <c r="G6" s="246"/>
      <c r="H6" s="246"/>
      <c r="I6" s="246"/>
      <c r="J6" s="246"/>
      <c r="K6" s="246"/>
      <c r="L6" s="246"/>
      <c r="M6" s="246"/>
      <c r="N6" s="246"/>
      <c r="O6" s="246"/>
      <c r="P6" s="246"/>
      <c r="Q6" s="246"/>
      <c r="R6" s="246"/>
      <c r="S6" s="246"/>
      <c r="T6" s="246"/>
      <c r="U6" s="246"/>
      <c r="V6" s="247"/>
      <c r="W6" s="42"/>
      <c r="X6" s="28"/>
      <c r="Y6" s="42"/>
      <c r="Z6" s="42"/>
    </row>
    <row r="7" spans="1:31" s="45" customFormat="1" ht="20.25" customHeight="1" x14ac:dyDescent="0.3">
      <c r="A7" s="289" t="s">
        <v>76</v>
      </c>
      <c r="B7" s="290"/>
      <c r="C7" s="290"/>
      <c r="D7" s="291" t="s">
        <v>99</v>
      </c>
      <c r="E7" s="291"/>
      <c r="F7" s="291"/>
      <c r="G7" s="292" t="s">
        <v>100</v>
      </c>
      <c r="H7" s="292"/>
      <c r="I7" s="292"/>
      <c r="J7" s="292"/>
      <c r="K7" s="292"/>
      <c r="L7" s="292"/>
      <c r="M7" s="293" t="s">
        <v>65</v>
      </c>
      <c r="N7" s="293"/>
      <c r="O7" s="293"/>
      <c r="P7" s="293"/>
      <c r="Q7" s="293"/>
      <c r="R7" s="294">
        <v>0</v>
      </c>
      <c r="S7" s="294"/>
      <c r="T7" s="294"/>
      <c r="U7" s="294"/>
      <c r="V7" s="44"/>
      <c r="X7" s="28"/>
    </row>
    <row r="8" spans="1:31" s="45" customFormat="1" ht="20.25" customHeight="1" x14ac:dyDescent="0.3">
      <c r="A8" s="282" t="s">
        <v>51</v>
      </c>
      <c r="B8" s="283"/>
      <c r="C8" s="283"/>
      <c r="D8" s="284" t="s">
        <v>26</v>
      </c>
      <c r="E8" s="284"/>
      <c r="F8" s="284"/>
      <c r="G8" s="284"/>
      <c r="H8" s="284"/>
      <c r="I8" s="284"/>
      <c r="J8" s="284"/>
      <c r="K8" s="284"/>
      <c r="L8" s="284"/>
      <c r="M8" s="283" t="s">
        <v>64</v>
      </c>
      <c r="N8" s="283"/>
      <c r="O8" s="283"/>
      <c r="P8" s="283"/>
      <c r="Q8" s="283"/>
      <c r="R8" s="285">
        <v>0.5</v>
      </c>
      <c r="S8" s="285"/>
      <c r="T8" s="285"/>
      <c r="U8" s="285"/>
      <c r="V8" s="46"/>
      <c r="X8" s="28"/>
    </row>
    <row r="9" spans="1:31" s="45" customFormat="1" ht="20.25" customHeight="1" thickBot="1" x14ac:dyDescent="0.35">
      <c r="A9" s="286" t="s">
        <v>75</v>
      </c>
      <c r="B9" s="287"/>
      <c r="C9" s="287"/>
      <c r="D9" s="288">
        <v>1</v>
      </c>
      <c r="E9" s="288"/>
      <c r="F9" s="288"/>
      <c r="G9" s="288"/>
      <c r="H9" s="288"/>
      <c r="I9" s="288"/>
      <c r="J9" s="288"/>
      <c r="K9" s="288"/>
      <c r="L9" s="288"/>
      <c r="M9" s="47"/>
      <c r="N9" s="48"/>
      <c r="O9" s="48"/>
      <c r="P9" s="48"/>
      <c r="Q9" s="48"/>
      <c r="R9" s="49"/>
      <c r="S9" s="48"/>
      <c r="T9" s="48"/>
      <c r="U9" s="48"/>
      <c r="V9" s="50"/>
      <c r="X9" s="28"/>
    </row>
    <row r="10" spans="1:31" s="53" customFormat="1" ht="30.75" customHeight="1" thickBot="1" x14ac:dyDescent="0.35">
      <c r="A10" s="51" t="s">
        <v>3</v>
      </c>
      <c r="B10" s="203" t="s">
        <v>2</v>
      </c>
      <c r="C10" s="199"/>
      <c r="D10" s="199"/>
      <c r="E10" s="199"/>
      <c r="F10" s="199" t="s">
        <v>43</v>
      </c>
      <c r="G10" s="199"/>
      <c r="H10" s="199"/>
      <c r="I10" s="199"/>
      <c r="J10" s="199" t="s">
        <v>53</v>
      </c>
      <c r="K10" s="199"/>
      <c r="L10" s="199"/>
      <c r="M10" s="199"/>
      <c r="N10" s="52" t="s">
        <v>1</v>
      </c>
      <c r="O10" s="199" t="s">
        <v>0</v>
      </c>
      <c r="P10" s="200"/>
      <c r="Q10" s="201" t="s">
        <v>54</v>
      </c>
      <c r="R10" s="202"/>
      <c r="S10" s="194" t="s">
        <v>22</v>
      </c>
      <c r="T10" s="194"/>
      <c r="U10" s="194" t="s">
        <v>35</v>
      </c>
      <c r="V10" s="195"/>
      <c r="X10" s="28"/>
    </row>
    <row r="11" spans="1:31" ht="30" customHeight="1" x14ac:dyDescent="0.3">
      <c r="A11" s="54">
        <v>1</v>
      </c>
      <c r="B11" s="277" t="s">
        <v>129</v>
      </c>
      <c r="C11" s="242"/>
      <c r="D11" s="242"/>
      <c r="E11" s="242"/>
      <c r="F11" s="259" t="s">
        <v>101</v>
      </c>
      <c r="G11" s="259"/>
      <c r="H11" s="259"/>
      <c r="I11" s="259"/>
      <c r="J11" s="259" t="s">
        <v>130</v>
      </c>
      <c r="K11" s="259"/>
      <c r="L11" s="259"/>
      <c r="M11" s="259"/>
      <c r="N11" s="55">
        <v>1</v>
      </c>
      <c r="O11" s="278">
        <v>95000</v>
      </c>
      <c r="P11" s="279"/>
      <c r="Q11" s="280">
        <f>O11*N11</f>
        <v>95000</v>
      </c>
      <c r="R11" s="281"/>
      <c r="S11" s="206"/>
      <c r="T11" s="159"/>
      <c r="U11" s="159"/>
      <c r="V11" s="160"/>
      <c r="X11" s="28"/>
    </row>
    <row r="12" spans="1:31" ht="30" customHeight="1" x14ac:dyDescent="0.3">
      <c r="A12" s="56">
        <v>2</v>
      </c>
      <c r="B12" s="270"/>
      <c r="C12" s="271"/>
      <c r="D12" s="271"/>
      <c r="E12" s="271"/>
      <c r="F12" s="272"/>
      <c r="G12" s="272"/>
      <c r="H12" s="272"/>
      <c r="I12" s="272"/>
      <c r="J12" s="272"/>
      <c r="K12" s="272"/>
      <c r="L12" s="272"/>
      <c r="M12" s="272"/>
      <c r="N12" s="57"/>
      <c r="O12" s="273"/>
      <c r="P12" s="274"/>
      <c r="Q12" s="275">
        <f t="shared" ref="Q12:Q14" si="0">O12*N12</f>
        <v>0</v>
      </c>
      <c r="R12" s="276"/>
      <c r="S12" s="207"/>
      <c r="T12" s="161"/>
      <c r="U12" s="161"/>
      <c r="V12" s="162"/>
      <c r="X12" s="28"/>
    </row>
    <row r="13" spans="1:31" ht="30" customHeight="1" x14ac:dyDescent="0.3">
      <c r="A13" s="56">
        <v>3</v>
      </c>
      <c r="B13" s="270"/>
      <c r="C13" s="271"/>
      <c r="D13" s="271"/>
      <c r="E13" s="271"/>
      <c r="F13" s="272"/>
      <c r="G13" s="272"/>
      <c r="H13" s="272"/>
      <c r="I13" s="272"/>
      <c r="J13" s="272"/>
      <c r="K13" s="272"/>
      <c r="L13" s="272"/>
      <c r="M13" s="272"/>
      <c r="N13" s="57"/>
      <c r="O13" s="273"/>
      <c r="P13" s="274"/>
      <c r="Q13" s="275">
        <f t="shared" si="0"/>
        <v>0</v>
      </c>
      <c r="R13" s="276"/>
      <c r="S13" s="207"/>
      <c r="T13" s="161"/>
      <c r="U13" s="161"/>
      <c r="V13" s="162"/>
      <c r="X13" s="28"/>
    </row>
    <row r="14" spans="1:31" ht="30" customHeight="1" thickBot="1" x14ac:dyDescent="0.35">
      <c r="A14" s="59">
        <v>4</v>
      </c>
      <c r="B14" s="265"/>
      <c r="C14" s="239"/>
      <c r="D14" s="239"/>
      <c r="E14" s="239"/>
      <c r="F14" s="253"/>
      <c r="G14" s="253"/>
      <c r="H14" s="253"/>
      <c r="I14" s="253"/>
      <c r="J14" s="253"/>
      <c r="K14" s="253"/>
      <c r="L14" s="253"/>
      <c r="M14" s="253"/>
      <c r="N14" s="60"/>
      <c r="O14" s="266"/>
      <c r="P14" s="267"/>
      <c r="Q14" s="268">
        <f t="shared" si="0"/>
        <v>0</v>
      </c>
      <c r="R14" s="269"/>
      <c r="S14" s="208"/>
      <c r="T14" s="188"/>
      <c r="U14" s="188"/>
      <c r="V14" s="189"/>
    </row>
    <row r="15" spans="1:31" ht="15" thickBot="1" x14ac:dyDescent="0.35">
      <c r="A15" s="61"/>
      <c r="B15" s="62"/>
      <c r="C15" s="62"/>
      <c r="D15" s="62"/>
      <c r="E15" s="62"/>
      <c r="F15" s="62"/>
      <c r="G15" s="62"/>
      <c r="H15" s="62"/>
      <c r="I15" s="62"/>
      <c r="J15" s="211" t="s">
        <v>67</v>
      </c>
      <c r="K15" s="211"/>
      <c r="L15" s="211"/>
      <c r="M15" s="211"/>
      <c r="N15" s="211"/>
      <c r="O15" s="211"/>
      <c r="P15" s="212"/>
      <c r="Q15" s="173">
        <f>SUM(Q11:R14)</f>
        <v>95000</v>
      </c>
      <c r="R15" s="171"/>
      <c r="S15" s="171">
        <f>IF($Q$15=0,0,Q15*$R$8)</f>
        <v>47500</v>
      </c>
      <c r="T15" s="171"/>
      <c r="U15" s="171">
        <f>Q15-S15</f>
        <v>47500</v>
      </c>
      <c r="V15" s="172"/>
    </row>
    <row r="16" spans="1:31" ht="30" customHeight="1" thickBot="1" x14ac:dyDescent="0.35">
      <c r="A16" s="54">
        <v>1</v>
      </c>
      <c r="B16" s="240" t="s">
        <v>60</v>
      </c>
      <c r="C16" s="241"/>
      <c r="D16" s="241"/>
      <c r="E16" s="241"/>
      <c r="F16" s="259"/>
      <c r="G16" s="259"/>
      <c r="H16" s="259"/>
      <c r="I16" s="259"/>
      <c r="J16" s="259"/>
      <c r="K16" s="259"/>
      <c r="L16" s="259"/>
      <c r="M16" s="259"/>
      <c r="N16" s="260" t="s">
        <v>66</v>
      </c>
      <c r="O16" s="261"/>
      <c r="P16" s="262"/>
      <c r="Q16" s="263"/>
      <c r="R16" s="264"/>
      <c r="S16" s="150"/>
      <c r="T16" s="151"/>
      <c r="U16" s="148"/>
      <c r="V16" s="149"/>
      <c r="Y16" s="63"/>
    </row>
    <row r="17" spans="1:26" ht="30" customHeight="1" thickBot="1" x14ac:dyDescent="0.35">
      <c r="A17" s="59">
        <v>2</v>
      </c>
      <c r="B17" s="240" t="s">
        <v>60</v>
      </c>
      <c r="C17" s="241"/>
      <c r="D17" s="241"/>
      <c r="E17" s="241"/>
      <c r="F17" s="253"/>
      <c r="G17" s="253"/>
      <c r="H17" s="253"/>
      <c r="I17" s="253"/>
      <c r="J17" s="253"/>
      <c r="K17" s="253"/>
      <c r="L17" s="253"/>
      <c r="M17" s="253"/>
      <c r="N17" s="254" t="s">
        <v>66</v>
      </c>
      <c r="O17" s="255"/>
      <c r="P17" s="256"/>
      <c r="Q17" s="257"/>
      <c r="R17" s="258"/>
      <c r="S17" s="64"/>
      <c r="T17" s="65"/>
      <c r="U17" s="65"/>
      <c r="V17" s="66"/>
      <c r="Y17" s="63"/>
    </row>
    <row r="18" spans="1:26" ht="15.75" customHeight="1" thickBot="1" x14ac:dyDescent="0.35">
      <c r="A18" s="67"/>
      <c r="B18" s="68"/>
      <c r="C18" s="68"/>
      <c r="D18" s="68"/>
      <c r="E18" s="68"/>
      <c r="F18" s="68"/>
      <c r="G18" s="68"/>
      <c r="H18" s="68"/>
      <c r="I18" s="68"/>
      <c r="J18" s="213" t="s">
        <v>68</v>
      </c>
      <c r="K18" s="213"/>
      <c r="L18" s="213"/>
      <c r="M18" s="213"/>
      <c r="N18" s="213"/>
      <c r="O18" s="213"/>
      <c r="P18" s="214"/>
      <c r="Q18" s="190">
        <f>SUM(Q16:R17)</f>
        <v>0</v>
      </c>
      <c r="R18" s="191"/>
      <c r="S18" s="171">
        <f>IF($Q$18=0,0,Q18*$R$8)</f>
        <v>0</v>
      </c>
      <c r="T18" s="171"/>
      <c r="U18" s="191">
        <f>Q18-S18</f>
        <v>0</v>
      </c>
      <c r="V18" s="222"/>
    </row>
    <row r="19" spans="1:26" ht="15.75" customHeight="1" thickBot="1" x14ac:dyDescent="0.35">
      <c r="A19" s="61"/>
      <c r="B19" s="62"/>
      <c r="C19" s="62"/>
      <c r="D19" s="62"/>
      <c r="E19" s="62"/>
      <c r="F19" s="62"/>
      <c r="G19" s="62"/>
      <c r="H19" s="62"/>
      <c r="I19" s="62"/>
      <c r="J19" s="213" t="s">
        <v>57</v>
      </c>
      <c r="K19" s="213"/>
      <c r="L19" s="213"/>
      <c r="M19" s="213"/>
      <c r="N19" s="213"/>
      <c r="O19" s="213"/>
      <c r="P19" s="214"/>
      <c r="Q19" s="173">
        <f>Q15+Q18</f>
        <v>95000</v>
      </c>
      <c r="R19" s="171"/>
      <c r="S19" s="171">
        <f>S15+S18</f>
        <v>47500</v>
      </c>
      <c r="T19" s="171"/>
      <c r="U19" s="171">
        <f>U15+U18</f>
        <v>47500</v>
      </c>
      <c r="V19" s="172"/>
    </row>
    <row r="20" spans="1:26" x14ac:dyDescent="0.3">
      <c r="A20" s="69"/>
      <c r="B20" s="70"/>
      <c r="C20" s="70"/>
      <c r="D20" s="70"/>
      <c r="E20" s="70"/>
      <c r="F20" s="70"/>
      <c r="G20" s="70"/>
      <c r="H20" s="70"/>
      <c r="I20" s="70"/>
      <c r="J20" s="71"/>
      <c r="K20" s="71"/>
      <c r="L20" s="71"/>
      <c r="M20" s="71"/>
      <c r="N20" s="72"/>
      <c r="O20" s="73"/>
      <c r="P20" s="73"/>
      <c r="Q20" s="74"/>
      <c r="R20" s="74"/>
      <c r="S20" s="74"/>
      <c r="T20" s="74"/>
      <c r="U20" s="74"/>
      <c r="V20" s="74"/>
    </row>
    <row r="21" spans="1:26" ht="15" thickBot="1" x14ac:dyDescent="0.35">
      <c r="A21" s="69"/>
      <c r="B21" s="70"/>
      <c r="C21" s="70"/>
      <c r="D21" s="70"/>
      <c r="E21" s="70"/>
      <c r="F21" s="70"/>
      <c r="G21" s="70"/>
      <c r="H21" s="70"/>
      <c r="I21" s="70"/>
      <c r="J21" s="75"/>
      <c r="K21" s="75"/>
      <c r="L21" s="75"/>
      <c r="M21" s="75"/>
      <c r="N21" s="72"/>
      <c r="O21" s="73"/>
      <c r="P21" s="73"/>
      <c r="Q21" s="74"/>
      <c r="R21" s="74"/>
      <c r="S21" s="74"/>
      <c r="T21" s="74"/>
      <c r="U21" s="74"/>
      <c r="V21" s="74"/>
    </row>
    <row r="22" spans="1:26" s="43" customFormat="1" ht="18.75" customHeight="1" thickBot="1" x14ac:dyDescent="0.5">
      <c r="A22" s="245" t="s">
        <v>55</v>
      </c>
      <c r="B22" s="246"/>
      <c r="C22" s="246"/>
      <c r="D22" s="246"/>
      <c r="E22" s="246"/>
      <c r="F22" s="246"/>
      <c r="G22" s="246"/>
      <c r="H22" s="246"/>
      <c r="I22" s="246"/>
      <c r="J22" s="246"/>
      <c r="K22" s="246"/>
      <c r="L22" s="246"/>
      <c r="M22" s="246"/>
      <c r="N22" s="246"/>
      <c r="O22" s="246"/>
      <c r="P22" s="246"/>
      <c r="Q22" s="246"/>
      <c r="R22" s="246"/>
      <c r="S22" s="246"/>
      <c r="T22" s="246"/>
      <c r="U22" s="246"/>
      <c r="V22" s="247"/>
      <c r="W22" s="42"/>
      <c r="X22" s="42"/>
      <c r="Y22" s="42"/>
      <c r="Z22" s="42"/>
    </row>
    <row r="23" spans="1:26" s="45" customFormat="1" ht="20.25" customHeight="1" x14ac:dyDescent="0.3">
      <c r="A23" s="289" t="s">
        <v>76</v>
      </c>
      <c r="B23" s="290"/>
      <c r="C23" s="290"/>
      <c r="D23" s="291"/>
      <c r="E23" s="291"/>
      <c r="F23" s="291"/>
      <c r="G23" s="292"/>
      <c r="H23" s="292"/>
      <c r="I23" s="292"/>
      <c r="J23" s="292"/>
      <c r="K23" s="292"/>
      <c r="L23" s="292"/>
      <c r="M23" s="293" t="s">
        <v>65</v>
      </c>
      <c r="N23" s="293"/>
      <c r="O23" s="293"/>
      <c r="P23" s="293"/>
      <c r="Q23" s="293"/>
      <c r="R23" s="294" t="s">
        <v>46</v>
      </c>
      <c r="S23" s="294"/>
      <c r="T23" s="294"/>
      <c r="U23" s="294"/>
      <c r="V23" s="44"/>
    </row>
    <row r="24" spans="1:26" s="45" customFormat="1" ht="20.25" customHeight="1" x14ac:dyDescent="0.3">
      <c r="A24" s="282" t="s">
        <v>51</v>
      </c>
      <c r="B24" s="283"/>
      <c r="C24" s="283"/>
      <c r="D24" s="284"/>
      <c r="E24" s="284"/>
      <c r="F24" s="284"/>
      <c r="G24" s="284"/>
      <c r="H24" s="284"/>
      <c r="I24" s="284"/>
      <c r="J24" s="284"/>
      <c r="K24" s="284"/>
      <c r="L24" s="284"/>
      <c r="M24" s="283" t="s">
        <v>64</v>
      </c>
      <c r="N24" s="283"/>
      <c r="O24" s="283"/>
      <c r="P24" s="283"/>
      <c r="Q24" s="283"/>
      <c r="R24" s="285" t="e">
        <f>VLOOKUP((CONCATENATE($D$23,$G$23,$D$24)),VLookup!$B$68:$D$84,2,FALSE)</f>
        <v>#N/A</v>
      </c>
      <c r="S24" s="285"/>
      <c r="T24" s="285"/>
      <c r="U24" s="285"/>
      <c r="V24" s="46"/>
      <c r="Y24" s="58"/>
    </row>
    <row r="25" spans="1:26" s="45" customFormat="1" ht="20.25" customHeight="1" thickBot="1" x14ac:dyDescent="0.35">
      <c r="A25" s="286" t="s">
        <v>75</v>
      </c>
      <c r="B25" s="287"/>
      <c r="C25" s="287"/>
      <c r="D25" s="288"/>
      <c r="E25" s="288"/>
      <c r="F25" s="288"/>
      <c r="G25" s="288"/>
      <c r="H25" s="288"/>
      <c r="I25" s="288"/>
      <c r="J25" s="288"/>
      <c r="K25" s="288"/>
      <c r="L25" s="288"/>
      <c r="M25" s="47"/>
      <c r="N25" s="48"/>
      <c r="O25" s="48"/>
      <c r="P25" s="48"/>
      <c r="Q25" s="48"/>
      <c r="R25" s="49"/>
      <c r="S25" s="48"/>
      <c r="T25" s="48"/>
      <c r="U25" s="48"/>
      <c r="V25" s="50"/>
    </row>
    <row r="26" spans="1:26" s="53" customFormat="1" ht="30.75" customHeight="1" thickBot="1" x14ac:dyDescent="0.35">
      <c r="A26" s="51" t="s">
        <v>3</v>
      </c>
      <c r="B26" s="203" t="s">
        <v>2</v>
      </c>
      <c r="C26" s="199"/>
      <c r="D26" s="199"/>
      <c r="E26" s="199"/>
      <c r="F26" s="199" t="s">
        <v>43</v>
      </c>
      <c r="G26" s="199"/>
      <c r="H26" s="199"/>
      <c r="I26" s="199"/>
      <c r="J26" s="199" t="s">
        <v>53</v>
      </c>
      <c r="K26" s="199"/>
      <c r="L26" s="199"/>
      <c r="M26" s="199"/>
      <c r="N26" s="52" t="s">
        <v>1</v>
      </c>
      <c r="O26" s="199" t="s">
        <v>0</v>
      </c>
      <c r="P26" s="200"/>
      <c r="Q26" s="201" t="s">
        <v>54</v>
      </c>
      <c r="R26" s="202"/>
      <c r="S26" s="194" t="s">
        <v>22</v>
      </c>
      <c r="T26" s="194"/>
      <c r="U26" s="194" t="s">
        <v>35</v>
      </c>
      <c r="V26" s="195"/>
      <c r="Y26" s="76"/>
    </row>
    <row r="27" spans="1:26" ht="30" customHeight="1" x14ac:dyDescent="0.3">
      <c r="A27" s="54">
        <v>1</v>
      </c>
      <c r="B27" s="277"/>
      <c r="C27" s="242"/>
      <c r="D27" s="242"/>
      <c r="E27" s="242"/>
      <c r="F27" s="259"/>
      <c r="G27" s="259"/>
      <c r="H27" s="259"/>
      <c r="I27" s="259"/>
      <c r="J27" s="259"/>
      <c r="K27" s="259"/>
      <c r="L27" s="259"/>
      <c r="M27" s="259"/>
      <c r="N27" s="55"/>
      <c r="O27" s="278"/>
      <c r="P27" s="279"/>
      <c r="Q27" s="280">
        <f>O27*N27</f>
        <v>0</v>
      </c>
      <c r="R27" s="281"/>
      <c r="S27" s="206"/>
      <c r="T27" s="159"/>
      <c r="U27" s="159"/>
      <c r="V27" s="160"/>
    </row>
    <row r="28" spans="1:26" ht="30" customHeight="1" x14ac:dyDescent="0.3">
      <c r="A28" s="56">
        <v>2</v>
      </c>
      <c r="B28" s="270"/>
      <c r="C28" s="271"/>
      <c r="D28" s="271"/>
      <c r="E28" s="271"/>
      <c r="F28" s="272"/>
      <c r="G28" s="272"/>
      <c r="H28" s="272"/>
      <c r="I28" s="272"/>
      <c r="J28" s="272"/>
      <c r="K28" s="272"/>
      <c r="L28" s="272"/>
      <c r="M28" s="272"/>
      <c r="N28" s="57"/>
      <c r="O28" s="273"/>
      <c r="P28" s="274"/>
      <c r="Q28" s="275">
        <f t="shared" ref="Q28:Q30" si="1">O28*N28</f>
        <v>0</v>
      </c>
      <c r="R28" s="276"/>
      <c r="S28" s="207"/>
      <c r="T28" s="161"/>
      <c r="U28" s="161"/>
      <c r="V28" s="162"/>
    </row>
    <row r="29" spans="1:26" ht="30" customHeight="1" x14ac:dyDescent="0.3">
      <c r="A29" s="56">
        <v>3</v>
      </c>
      <c r="B29" s="270"/>
      <c r="C29" s="271"/>
      <c r="D29" s="271"/>
      <c r="E29" s="271"/>
      <c r="F29" s="272"/>
      <c r="G29" s="272"/>
      <c r="H29" s="272"/>
      <c r="I29" s="272"/>
      <c r="J29" s="272"/>
      <c r="K29" s="272"/>
      <c r="L29" s="272"/>
      <c r="M29" s="272"/>
      <c r="N29" s="57"/>
      <c r="O29" s="273"/>
      <c r="P29" s="274"/>
      <c r="Q29" s="275">
        <f t="shared" si="1"/>
        <v>0</v>
      </c>
      <c r="R29" s="276"/>
      <c r="S29" s="207"/>
      <c r="T29" s="161"/>
      <c r="U29" s="161"/>
      <c r="V29" s="162"/>
      <c r="X29" s="58"/>
    </row>
    <row r="30" spans="1:26" ht="30" customHeight="1" thickBot="1" x14ac:dyDescent="0.35">
      <c r="A30" s="59">
        <v>4</v>
      </c>
      <c r="B30" s="265"/>
      <c r="C30" s="239"/>
      <c r="D30" s="239"/>
      <c r="E30" s="239"/>
      <c r="F30" s="253"/>
      <c r="G30" s="253"/>
      <c r="H30" s="253"/>
      <c r="I30" s="253"/>
      <c r="J30" s="253"/>
      <c r="K30" s="253"/>
      <c r="L30" s="253"/>
      <c r="M30" s="253"/>
      <c r="N30" s="60"/>
      <c r="O30" s="266"/>
      <c r="P30" s="267"/>
      <c r="Q30" s="268">
        <f t="shared" si="1"/>
        <v>0</v>
      </c>
      <c r="R30" s="269"/>
      <c r="S30" s="208"/>
      <c r="T30" s="188"/>
      <c r="U30" s="188"/>
      <c r="V30" s="189"/>
    </row>
    <row r="31" spans="1:26" ht="15.75" customHeight="1" thickBot="1" x14ac:dyDescent="0.35">
      <c r="A31" s="61"/>
      <c r="B31" s="62"/>
      <c r="C31" s="62"/>
      <c r="D31" s="62"/>
      <c r="E31" s="62"/>
      <c r="F31" s="62"/>
      <c r="G31" s="62"/>
      <c r="H31" s="62"/>
      <c r="I31" s="62"/>
      <c r="J31" s="211" t="s">
        <v>67</v>
      </c>
      <c r="K31" s="211"/>
      <c r="L31" s="211"/>
      <c r="M31" s="211"/>
      <c r="N31" s="211"/>
      <c r="O31" s="211"/>
      <c r="P31" s="212"/>
      <c r="Q31" s="173">
        <f>SUM(Q27:R30)</f>
        <v>0</v>
      </c>
      <c r="R31" s="171"/>
      <c r="S31" s="171">
        <f>IF($Q$31=0,0,Q31*$R$24)</f>
        <v>0</v>
      </c>
      <c r="T31" s="171"/>
      <c r="U31" s="171">
        <f>Q31-S31</f>
        <v>0</v>
      </c>
      <c r="V31" s="172"/>
    </row>
    <row r="32" spans="1:26" ht="30" customHeight="1" x14ac:dyDescent="0.3">
      <c r="A32" s="54">
        <v>1</v>
      </c>
      <c r="B32" s="240" t="s">
        <v>60</v>
      </c>
      <c r="C32" s="241"/>
      <c r="D32" s="241"/>
      <c r="E32" s="241"/>
      <c r="F32" s="259"/>
      <c r="G32" s="259"/>
      <c r="H32" s="259"/>
      <c r="I32" s="259"/>
      <c r="J32" s="259"/>
      <c r="K32" s="259"/>
      <c r="L32" s="259"/>
      <c r="M32" s="259"/>
      <c r="N32" s="260" t="s">
        <v>66</v>
      </c>
      <c r="O32" s="261"/>
      <c r="P32" s="262"/>
      <c r="Q32" s="263"/>
      <c r="R32" s="264"/>
      <c r="S32" s="150"/>
      <c r="T32" s="151"/>
      <c r="U32" s="148"/>
      <c r="V32" s="149"/>
      <c r="Y32" s="63"/>
    </row>
    <row r="33" spans="1:26" ht="30" customHeight="1" thickBot="1" x14ac:dyDescent="0.35">
      <c r="A33" s="59">
        <v>2</v>
      </c>
      <c r="B33" s="237" t="s">
        <v>60</v>
      </c>
      <c r="C33" s="238"/>
      <c r="D33" s="238"/>
      <c r="E33" s="238"/>
      <c r="F33" s="253"/>
      <c r="G33" s="253"/>
      <c r="H33" s="253"/>
      <c r="I33" s="253"/>
      <c r="J33" s="253"/>
      <c r="K33" s="253"/>
      <c r="L33" s="253"/>
      <c r="M33" s="253"/>
      <c r="N33" s="254" t="s">
        <v>66</v>
      </c>
      <c r="O33" s="255"/>
      <c r="P33" s="256"/>
      <c r="Q33" s="257"/>
      <c r="R33" s="258"/>
      <c r="S33" s="64"/>
      <c r="T33" s="65"/>
      <c r="U33" s="65"/>
      <c r="V33" s="66"/>
      <c r="Y33" s="63"/>
    </row>
    <row r="34" spans="1:26" ht="15.75" customHeight="1" thickBot="1" x14ac:dyDescent="0.35">
      <c r="A34" s="67"/>
      <c r="B34" s="68"/>
      <c r="C34" s="68"/>
      <c r="D34" s="68"/>
      <c r="E34" s="68"/>
      <c r="F34" s="68"/>
      <c r="G34" s="68"/>
      <c r="H34" s="68"/>
      <c r="I34" s="68"/>
      <c r="J34" s="213" t="s">
        <v>68</v>
      </c>
      <c r="K34" s="213"/>
      <c r="L34" s="213"/>
      <c r="M34" s="213"/>
      <c r="N34" s="213"/>
      <c r="O34" s="213"/>
      <c r="P34" s="214"/>
      <c r="Q34" s="190">
        <f>SUM(Q32:R33)</f>
        <v>0</v>
      </c>
      <c r="R34" s="191"/>
      <c r="S34" s="171">
        <f>IF($Q$34=0,0,Q34*$R$24)</f>
        <v>0</v>
      </c>
      <c r="T34" s="171"/>
      <c r="U34" s="171">
        <f>Q34-S34</f>
        <v>0</v>
      </c>
      <c r="V34" s="172"/>
    </row>
    <row r="35" spans="1:26" ht="15.75" customHeight="1" thickBot="1" x14ac:dyDescent="0.35">
      <c r="A35" s="61"/>
      <c r="B35" s="62"/>
      <c r="C35" s="62"/>
      <c r="D35" s="62"/>
      <c r="E35" s="62"/>
      <c r="F35" s="62"/>
      <c r="G35" s="62"/>
      <c r="H35" s="62"/>
      <c r="I35" s="62"/>
      <c r="J35" s="213" t="s">
        <v>57</v>
      </c>
      <c r="K35" s="213"/>
      <c r="L35" s="213"/>
      <c r="M35" s="213"/>
      <c r="N35" s="213"/>
      <c r="O35" s="213"/>
      <c r="P35" s="214"/>
      <c r="Q35" s="173">
        <f>Q31+Q34</f>
        <v>0</v>
      </c>
      <c r="R35" s="171"/>
      <c r="S35" s="171">
        <f>S31+S34</f>
        <v>0</v>
      </c>
      <c r="T35" s="171"/>
      <c r="U35" s="171">
        <f>U31+U34</f>
        <v>0</v>
      </c>
      <c r="V35" s="172"/>
    </row>
    <row r="37" spans="1:26" ht="15" thickBot="1" x14ac:dyDescent="0.35"/>
    <row r="38" spans="1:26" s="43" customFormat="1" ht="18.75" customHeight="1" thickBot="1" x14ac:dyDescent="0.5">
      <c r="A38" s="245" t="s">
        <v>56</v>
      </c>
      <c r="B38" s="246"/>
      <c r="C38" s="246"/>
      <c r="D38" s="246"/>
      <c r="E38" s="246"/>
      <c r="F38" s="246"/>
      <c r="G38" s="246"/>
      <c r="H38" s="246"/>
      <c r="I38" s="246"/>
      <c r="J38" s="246"/>
      <c r="K38" s="246"/>
      <c r="L38" s="246"/>
      <c r="M38" s="246"/>
      <c r="N38" s="246"/>
      <c r="O38" s="246"/>
      <c r="P38" s="246"/>
      <c r="Q38" s="246"/>
      <c r="R38" s="246"/>
      <c r="S38" s="246"/>
      <c r="T38" s="246"/>
      <c r="U38" s="246"/>
      <c r="V38" s="247"/>
      <c r="W38" s="42"/>
      <c r="X38" s="42"/>
      <c r="Y38" s="42"/>
      <c r="Z38" s="42"/>
    </row>
    <row r="39" spans="1:26" s="45" customFormat="1" ht="20.25" customHeight="1" x14ac:dyDescent="0.3">
      <c r="A39" s="289" t="s">
        <v>76</v>
      </c>
      <c r="B39" s="290"/>
      <c r="C39" s="290"/>
      <c r="D39" s="291"/>
      <c r="E39" s="291"/>
      <c r="F39" s="291"/>
      <c r="G39" s="292"/>
      <c r="H39" s="292"/>
      <c r="I39" s="292"/>
      <c r="J39" s="292"/>
      <c r="K39" s="292"/>
      <c r="L39" s="292"/>
      <c r="M39" s="293" t="s">
        <v>65</v>
      </c>
      <c r="N39" s="293"/>
      <c r="O39" s="293"/>
      <c r="P39" s="293"/>
      <c r="Q39" s="293"/>
      <c r="R39" s="294" t="s">
        <v>46</v>
      </c>
      <c r="S39" s="294"/>
      <c r="T39" s="294"/>
      <c r="U39" s="294"/>
      <c r="V39" s="44"/>
    </row>
    <row r="40" spans="1:26" s="45" customFormat="1" ht="20.25" customHeight="1" x14ac:dyDescent="0.3">
      <c r="A40" s="282" t="s">
        <v>51</v>
      </c>
      <c r="B40" s="283"/>
      <c r="C40" s="283"/>
      <c r="D40" s="284"/>
      <c r="E40" s="284"/>
      <c r="F40" s="284"/>
      <c r="G40" s="284"/>
      <c r="H40" s="284"/>
      <c r="I40" s="284"/>
      <c r="J40" s="284"/>
      <c r="K40" s="284"/>
      <c r="L40" s="284"/>
      <c r="M40" s="283" t="s">
        <v>64</v>
      </c>
      <c r="N40" s="283"/>
      <c r="O40" s="283"/>
      <c r="P40" s="283"/>
      <c r="Q40" s="283"/>
      <c r="R40" s="285" t="e">
        <f>VLOOKUP((CONCATENATE($D$39,$G$39,$D$40)),VLookup!$B$68:$D$84,2,FALSE)</f>
        <v>#N/A</v>
      </c>
      <c r="S40" s="285"/>
      <c r="T40" s="285"/>
      <c r="U40" s="285"/>
      <c r="V40" s="46"/>
    </row>
    <row r="41" spans="1:26" s="45" customFormat="1" ht="20.25" customHeight="1" thickBot="1" x14ac:dyDescent="0.35">
      <c r="A41" s="286" t="s">
        <v>75</v>
      </c>
      <c r="B41" s="287"/>
      <c r="C41" s="287"/>
      <c r="D41" s="288"/>
      <c r="E41" s="288"/>
      <c r="F41" s="288"/>
      <c r="G41" s="288"/>
      <c r="H41" s="288"/>
      <c r="I41" s="288"/>
      <c r="J41" s="288"/>
      <c r="K41" s="288"/>
      <c r="L41" s="288"/>
      <c r="M41" s="47"/>
      <c r="N41" s="48"/>
      <c r="O41" s="48"/>
      <c r="P41" s="48"/>
      <c r="Q41" s="48"/>
      <c r="R41" s="49"/>
      <c r="S41" s="48"/>
      <c r="T41" s="48"/>
      <c r="U41" s="48"/>
      <c r="V41" s="50"/>
    </row>
    <row r="42" spans="1:26" s="53" customFormat="1" ht="30.75" customHeight="1" thickBot="1" x14ac:dyDescent="0.35">
      <c r="A42" s="51" t="s">
        <v>3</v>
      </c>
      <c r="B42" s="203" t="s">
        <v>2</v>
      </c>
      <c r="C42" s="199"/>
      <c r="D42" s="199"/>
      <c r="E42" s="199"/>
      <c r="F42" s="199" t="s">
        <v>43</v>
      </c>
      <c r="G42" s="199"/>
      <c r="H42" s="199"/>
      <c r="I42" s="199"/>
      <c r="J42" s="199" t="s">
        <v>53</v>
      </c>
      <c r="K42" s="199"/>
      <c r="L42" s="199"/>
      <c r="M42" s="199"/>
      <c r="N42" s="52" t="s">
        <v>1</v>
      </c>
      <c r="O42" s="199" t="s">
        <v>0</v>
      </c>
      <c r="P42" s="200"/>
      <c r="Q42" s="201" t="s">
        <v>54</v>
      </c>
      <c r="R42" s="202"/>
      <c r="S42" s="194" t="s">
        <v>22</v>
      </c>
      <c r="T42" s="194"/>
      <c r="U42" s="194" t="s">
        <v>35</v>
      </c>
      <c r="V42" s="195"/>
    </row>
    <row r="43" spans="1:26" ht="30" customHeight="1" x14ac:dyDescent="0.3">
      <c r="A43" s="54">
        <v>1</v>
      </c>
      <c r="B43" s="277"/>
      <c r="C43" s="242"/>
      <c r="D43" s="242"/>
      <c r="E43" s="242"/>
      <c r="F43" s="259"/>
      <c r="G43" s="259"/>
      <c r="H43" s="259"/>
      <c r="I43" s="259"/>
      <c r="J43" s="259"/>
      <c r="K43" s="259"/>
      <c r="L43" s="259"/>
      <c r="M43" s="259"/>
      <c r="N43" s="55"/>
      <c r="O43" s="278"/>
      <c r="P43" s="279"/>
      <c r="Q43" s="280">
        <f>O43*N43</f>
        <v>0</v>
      </c>
      <c r="R43" s="281"/>
      <c r="S43" s="206"/>
      <c r="T43" s="159"/>
      <c r="U43" s="159"/>
      <c r="V43" s="160"/>
    </row>
    <row r="44" spans="1:26" ht="30" customHeight="1" x14ac:dyDescent="0.3">
      <c r="A44" s="56">
        <v>2</v>
      </c>
      <c r="B44" s="270"/>
      <c r="C44" s="271"/>
      <c r="D44" s="271"/>
      <c r="E44" s="271"/>
      <c r="F44" s="272"/>
      <c r="G44" s="272"/>
      <c r="H44" s="272"/>
      <c r="I44" s="272"/>
      <c r="J44" s="272"/>
      <c r="K44" s="272"/>
      <c r="L44" s="272"/>
      <c r="M44" s="272"/>
      <c r="N44" s="57"/>
      <c r="O44" s="273"/>
      <c r="P44" s="274"/>
      <c r="Q44" s="275">
        <f>O44*N44</f>
        <v>0</v>
      </c>
      <c r="R44" s="276"/>
      <c r="S44" s="207"/>
      <c r="T44" s="161"/>
      <c r="U44" s="161"/>
      <c r="V44" s="162"/>
    </row>
    <row r="45" spans="1:26" ht="30" customHeight="1" x14ac:dyDescent="0.3">
      <c r="A45" s="56">
        <v>3</v>
      </c>
      <c r="B45" s="270"/>
      <c r="C45" s="271"/>
      <c r="D45" s="271"/>
      <c r="E45" s="271"/>
      <c r="F45" s="272"/>
      <c r="G45" s="272"/>
      <c r="H45" s="272"/>
      <c r="I45" s="272"/>
      <c r="J45" s="272"/>
      <c r="K45" s="272"/>
      <c r="L45" s="272"/>
      <c r="M45" s="272"/>
      <c r="N45" s="57"/>
      <c r="O45" s="273"/>
      <c r="P45" s="274"/>
      <c r="Q45" s="275">
        <f t="shared" ref="Q45:Q46" si="2">O45*N45</f>
        <v>0</v>
      </c>
      <c r="R45" s="276"/>
      <c r="S45" s="207"/>
      <c r="T45" s="161"/>
      <c r="U45" s="161"/>
      <c r="V45" s="162"/>
    </row>
    <row r="46" spans="1:26" ht="30" customHeight="1" thickBot="1" x14ac:dyDescent="0.35">
      <c r="A46" s="59">
        <v>4</v>
      </c>
      <c r="B46" s="265"/>
      <c r="C46" s="239"/>
      <c r="D46" s="239"/>
      <c r="E46" s="239"/>
      <c r="F46" s="253"/>
      <c r="G46" s="253"/>
      <c r="H46" s="253"/>
      <c r="I46" s="253"/>
      <c r="J46" s="253"/>
      <c r="K46" s="253"/>
      <c r="L46" s="253"/>
      <c r="M46" s="253"/>
      <c r="N46" s="60"/>
      <c r="O46" s="266"/>
      <c r="P46" s="267"/>
      <c r="Q46" s="268">
        <f t="shared" si="2"/>
        <v>0</v>
      </c>
      <c r="R46" s="269"/>
      <c r="S46" s="208"/>
      <c r="T46" s="188"/>
      <c r="U46" s="188"/>
      <c r="V46" s="189"/>
    </row>
    <row r="47" spans="1:26" ht="15.75" customHeight="1" thickBot="1" x14ac:dyDescent="0.35">
      <c r="A47" s="61"/>
      <c r="B47" s="62"/>
      <c r="C47" s="62"/>
      <c r="D47" s="62"/>
      <c r="E47" s="62"/>
      <c r="F47" s="62"/>
      <c r="G47" s="62"/>
      <c r="H47" s="62"/>
      <c r="I47" s="62"/>
      <c r="J47" s="211" t="s">
        <v>67</v>
      </c>
      <c r="K47" s="211"/>
      <c r="L47" s="211"/>
      <c r="M47" s="211"/>
      <c r="N47" s="211"/>
      <c r="O47" s="211"/>
      <c r="P47" s="212"/>
      <c r="Q47" s="173">
        <f>SUM(Q43:R46)</f>
        <v>0</v>
      </c>
      <c r="R47" s="171"/>
      <c r="S47" s="171">
        <f>IF($Q$47=0,0,Q47*$R$40)</f>
        <v>0</v>
      </c>
      <c r="T47" s="171"/>
      <c r="U47" s="171">
        <f>Q47-S47</f>
        <v>0</v>
      </c>
      <c r="V47" s="172"/>
    </row>
    <row r="48" spans="1:26" ht="30" customHeight="1" x14ac:dyDescent="0.3">
      <c r="A48" s="54">
        <v>1</v>
      </c>
      <c r="B48" s="240" t="s">
        <v>60</v>
      </c>
      <c r="C48" s="241"/>
      <c r="D48" s="241"/>
      <c r="E48" s="241"/>
      <c r="F48" s="259"/>
      <c r="G48" s="259"/>
      <c r="H48" s="259"/>
      <c r="I48" s="259"/>
      <c r="J48" s="259"/>
      <c r="K48" s="259"/>
      <c r="L48" s="259"/>
      <c r="M48" s="259"/>
      <c r="N48" s="260" t="s">
        <v>66</v>
      </c>
      <c r="O48" s="261"/>
      <c r="P48" s="262"/>
      <c r="Q48" s="263"/>
      <c r="R48" s="264"/>
      <c r="S48" s="150"/>
      <c r="T48" s="151"/>
      <c r="U48" s="148"/>
      <c r="V48" s="149"/>
    </row>
    <row r="49" spans="1:22" ht="30" customHeight="1" thickBot="1" x14ac:dyDescent="0.35">
      <c r="A49" s="59">
        <v>2</v>
      </c>
      <c r="B49" s="237" t="s">
        <v>60</v>
      </c>
      <c r="C49" s="238"/>
      <c r="D49" s="238"/>
      <c r="E49" s="238"/>
      <c r="F49" s="253"/>
      <c r="G49" s="253"/>
      <c r="H49" s="253"/>
      <c r="I49" s="253"/>
      <c r="J49" s="253"/>
      <c r="K49" s="253"/>
      <c r="L49" s="253"/>
      <c r="M49" s="253"/>
      <c r="N49" s="254" t="s">
        <v>66</v>
      </c>
      <c r="O49" s="255"/>
      <c r="P49" s="256"/>
      <c r="Q49" s="257"/>
      <c r="R49" s="258"/>
      <c r="S49" s="64"/>
      <c r="T49" s="65"/>
      <c r="U49" s="65"/>
      <c r="V49" s="66"/>
    </row>
    <row r="50" spans="1:22" ht="15.75" customHeight="1" thickBot="1" x14ac:dyDescent="0.35">
      <c r="A50" s="67"/>
      <c r="B50" s="68"/>
      <c r="C50" s="68"/>
      <c r="D50" s="68"/>
      <c r="E50" s="68"/>
      <c r="F50" s="68"/>
      <c r="G50" s="68"/>
      <c r="H50" s="68"/>
      <c r="I50" s="68"/>
      <c r="J50" s="213" t="s">
        <v>68</v>
      </c>
      <c r="K50" s="213"/>
      <c r="L50" s="213"/>
      <c r="M50" s="213"/>
      <c r="N50" s="213"/>
      <c r="O50" s="213"/>
      <c r="P50" s="214"/>
      <c r="Q50" s="190">
        <f>SUM(Q48:R49)</f>
        <v>0</v>
      </c>
      <c r="R50" s="191"/>
      <c r="S50" s="171">
        <f>IF($Q$50=0,0,Q50*$R$40)</f>
        <v>0</v>
      </c>
      <c r="T50" s="171"/>
      <c r="U50" s="171">
        <f>Q50-S50</f>
        <v>0</v>
      </c>
      <c r="V50" s="172"/>
    </row>
    <row r="51" spans="1:22" ht="15.75" customHeight="1" thickBot="1" x14ac:dyDescent="0.35">
      <c r="A51" s="61"/>
      <c r="B51" s="62"/>
      <c r="C51" s="62"/>
      <c r="D51" s="62"/>
      <c r="E51" s="62"/>
      <c r="F51" s="62"/>
      <c r="G51" s="62"/>
      <c r="H51" s="62"/>
      <c r="I51" s="62"/>
      <c r="J51" s="213" t="s">
        <v>57</v>
      </c>
      <c r="K51" s="213"/>
      <c r="L51" s="213"/>
      <c r="M51" s="213"/>
      <c r="N51" s="213"/>
      <c r="O51" s="213"/>
      <c r="P51" s="214"/>
      <c r="Q51" s="173">
        <f>Q47+Q50</f>
        <v>0</v>
      </c>
      <c r="R51" s="171"/>
      <c r="S51" s="171">
        <f>S47+S50</f>
        <v>0</v>
      </c>
      <c r="T51" s="171"/>
      <c r="U51" s="171">
        <f>U47+U50</f>
        <v>0</v>
      </c>
      <c r="V51" s="172"/>
    </row>
    <row r="52" spans="1:22" ht="15.75" customHeight="1" x14ac:dyDescent="0.3">
      <c r="A52" s="69"/>
      <c r="B52" s="70"/>
      <c r="C52" s="70"/>
      <c r="D52" s="70"/>
      <c r="E52" s="70"/>
      <c r="F52" s="70"/>
      <c r="G52" s="70"/>
      <c r="H52" s="70"/>
      <c r="I52" s="70"/>
      <c r="J52" s="71"/>
      <c r="K52" s="71"/>
      <c r="L52" s="71"/>
      <c r="M52" s="71"/>
      <c r="N52" s="72"/>
      <c r="O52" s="73"/>
      <c r="P52" s="73"/>
      <c r="Q52" s="74"/>
      <c r="R52" s="74"/>
      <c r="S52" s="74"/>
      <c r="T52" s="74"/>
      <c r="U52" s="74"/>
      <c r="V52" s="74"/>
    </row>
    <row r="53" spans="1:22" ht="15" thickBot="1" x14ac:dyDescent="0.35"/>
    <row r="54" spans="1:22" s="53" customFormat="1" ht="30.75" customHeight="1" thickBot="1" x14ac:dyDescent="0.35">
      <c r="A54" s="77"/>
      <c r="B54" s="78"/>
      <c r="C54" s="78"/>
      <c r="D54" s="78"/>
      <c r="E54" s="78"/>
      <c r="F54" s="78"/>
      <c r="G54" s="78"/>
      <c r="H54" s="78"/>
      <c r="I54" s="79"/>
      <c r="J54" s="80"/>
      <c r="K54" s="80"/>
      <c r="L54" s="80"/>
      <c r="M54" s="80"/>
      <c r="N54" s="81"/>
      <c r="O54" s="80"/>
      <c r="P54" s="82"/>
      <c r="Q54" s="183" t="s">
        <v>59</v>
      </c>
      <c r="R54" s="183"/>
      <c r="S54" s="184" t="s">
        <v>96</v>
      </c>
      <c r="T54" s="184"/>
      <c r="U54" s="184" t="s">
        <v>58</v>
      </c>
      <c r="V54" s="185"/>
    </row>
    <row r="55" spans="1:22" s="83" customFormat="1" ht="18.600000000000001" thickBot="1" x14ac:dyDescent="0.4">
      <c r="G55" s="84"/>
      <c r="I55" s="85"/>
      <c r="J55" s="86"/>
      <c r="K55" s="86"/>
      <c r="L55" s="86"/>
      <c r="M55" s="87"/>
      <c r="N55" s="88"/>
      <c r="O55" s="86"/>
      <c r="P55" s="89" t="s">
        <v>70</v>
      </c>
      <c r="Q55" s="249">
        <f>Q19+Q35+Q51</f>
        <v>95000</v>
      </c>
      <c r="R55" s="250"/>
      <c r="S55" s="249">
        <f>IF((S19+S35+S51)&gt;500000,500000,(S19+S35+S51))</f>
        <v>47500</v>
      </c>
      <c r="T55" s="250"/>
      <c r="U55" s="251">
        <f>U19+U35+U51</f>
        <v>47500</v>
      </c>
      <c r="V55" s="252"/>
    </row>
    <row r="56" spans="1:22" s="94" customFormat="1" ht="55.35" customHeight="1" thickBot="1" x14ac:dyDescent="0.35">
      <c r="G56" s="95"/>
      <c r="J56" s="136" t="s">
        <v>69</v>
      </c>
      <c r="K56" s="136"/>
      <c r="L56" s="136"/>
      <c r="M56" s="136"/>
      <c r="N56" s="136"/>
      <c r="O56" s="136"/>
      <c r="P56" s="136"/>
      <c r="Q56" s="136"/>
      <c r="R56" s="136"/>
      <c r="S56" s="136"/>
      <c r="T56" s="136"/>
      <c r="U56" s="136"/>
      <c r="V56" s="136"/>
    </row>
    <row r="57" spans="1:22" s="91" customFormat="1" ht="82.95" customHeight="1" x14ac:dyDescent="0.35">
      <c r="G57" s="92"/>
      <c r="J57" s="136" t="s">
        <v>97</v>
      </c>
      <c r="K57" s="136"/>
      <c r="L57" s="136"/>
      <c r="M57" s="136"/>
      <c r="N57" s="136"/>
      <c r="O57" s="136"/>
      <c r="P57" s="136"/>
      <c r="Q57" s="136"/>
      <c r="R57" s="136"/>
      <c r="S57" s="136"/>
      <c r="T57" s="136"/>
      <c r="U57" s="136"/>
      <c r="V57" s="136"/>
    </row>
    <row r="58" spans="1:22" s="83" customFormat="1" ht="18" x14ac:dyDescent="0.35">
      <c r="G58" s="84"/>
      <c r="N58" s="93"/>
      <c r="Q58" s="31"/>
      <c r="R58" s="31"/>
      <c r="S58" s="31"/>
      <c r="T58" s="31"/>
      <c r="U58" s="31"/>
      <c r="V58" s="31"/>
    </row>
    <row r="59" spans="1:22" s="83" customFormat="1" ht="18" x14ac:dyDescent="0.35">
      <c r="G59" s="84"/>
      <c r="N59" s="93"/>
      <c r="Q59" s="31"/>
      <c r="R59" s="31"/>
      <c r="S59" s="31"/>
      <c r="T59" s="31"/>
      <c r="U59" s="31"/>
      <c r="V59" s="31"/>
    </row>
  </sheetData>
  <mergeCells count="225">
    <mergeCell ref="A8:C8"/>
    <mergeCell ref="D8:L8"/>
    <mergeCell ref="M8:Q8"/>
    <mergeCell ref="R8:U8"/>
    <mergeCell ref="A9:C9"/>
    <mergeCell ref="D9:L9"/>
    <mergeCell ref="A1:V1"/>
    <mergeCell ref="A2:V2"/>
    <mergeCell ref="A4:C4"/>
    <mergeCell ref="D4:L4"/>
    <mergeCell ref="A6:V6"/>
    <mergeCell ref="A7:C7"/>
    <mergeCell ref="D7:F7"/>
    <mergeCell ref="G7:L7"/>
    <mergeCell ref="M7:Q7"/>
    <mergeCell ref="R7:U7"/>
    <mergeCell ref="U10:V10"/>
    <mergeCell ref="B11:E11"/>
    <mergeCell ref="F11:I11"/>
    <mergeCell ref="J11:M11"/>
    <mergeCell ref="O11:P11"/>
    <mergeCell ref="Q11:R11"/>
    <mergeCell ref="S11:T11"/>
    <mergeCell ref="U11:V11"/>
    <mergeCell ref="B10:E10"/>
    <mergeCell ref="F10:I10"/>
    <mergeCell ref="J10:M10"/>
    <mergeCell ref="O10:P10"/>
    <mergeCell ref="Q10:R10"/>
    <mergeCell ref="S10:T10"/>
    <mergeCell ref="U12:V12"/>
    <mergeCell ref="B13:E13"/>
    <mergeCell ref="F13:I13"/>
    <mergeCell ref="J13:M13"/>
    <mergeCell ref="O13:P13"/>
    <mergeCell ref="Q13:R13"/>
    <mergeCell ref="S13:T13"/>
    <mergeCell ref="U13:V13"/>
    <mergeCell ref="B12:E12"/>
    <mergeCell ref="F12:I12"/>
    <mergeCell ref="J12:M12"/>
    <mergeCell ref="O12:P12"/>
    <mergeCell ref="Q12:R12"/>
    <mergeCell ref="S12:T12"/>
    <mergeCell ref="B17:E17"/>
    <mergeCell ref="F17:I17"/>
    <mergeCell ref="J17:M17"/>
    <mergeCell ref="N17:P17"/>
    <mergeCell ref="Q17:R17"/>
    <mergeCell ref="U14:V14"/>
    <mergeCell ref="J15:P15"/>
    <mergeCell ref="Q15:R15"/>
    <mergeCell ref="S15:T15"/>
    <mergeCell ref="U15:V15"/>
    <mergeCell ref="B16:E16"/>
    <mergeCell ref="F16:I16"/>
    <mergeCell ref="J16:M16"/>
    <mergeCell ref="N16:P16"/>
    <mergeCell ref="Q16:R16"/>
    <mergeCell ref="B14:E14"/>
    <mergeCell ref="F14:I14"/>
    <mergeCell ref="J14:M14"/>
    <mergeCell ref="O14:P14"/>
    <mergeCell ref="Q14:R14"/>
    <mergeCell ref="S14:T14"/>
    <mergeCell ref="J18:P18"/>
    <mergeCell ref="Q18:R18"/>
    <mergeCell ref="S18:T18"/>
    <mergeCell ref="U18:V18"/>
    <mergeCell ref="J19:P19"/>
    <mergeCell ref="Q19:R19"/>
    <mergeCell ref="S19:T19"/>
    <mergeCell ref="U19:V19"/>
    <mergeCell ref="S16:T16"/>
    <mergeCell ref="U16:V16"/>
    <mergeCell ref="A24:C24"/>
    <mergeCell ref="D24:L24"/>
    <mergeCell ref="M24:Q24"/>
    <mergeCell ref="R24:U24"/>
    <mergeCell ref="A25:C25"/>
    <mergeCell ref="D25:L25"/>
    <mergeCell ref="A22:V22"/>
    <mergeCell ref="A23:C23"/>
    <mergeCell ref="D23:F23"/>
    <mergeCell ref="G23:L23"/>
    <mergeCell ref="M23:Q23"/>
    <mergeCell ref="R23:U23"/>
    <mergeCell ref="U26:V26"/>
    <mergeCell ref="B27:E27"/>
    <mergeCell ref="F27:I27"/>
    <mergeCell ref="J27:M27"/>
    <mergeCell ref="O27:P27"/>
    <mergeCell ref="Q27:R27"/>
    <mergeCell ref="S27:T27"/>
    <mergeCell ref="U27:V27"/>
    <mergeCell ref="B26:E26"/>
    <mergeCell ref="F26:I26"/>
    <mergeCell ref="J26:M26"/>
    <mergeCell ref="O26:P26"/>
    <mergeCell ref="Q26:R26"/>
    <mergeCell ref="S26:T26"/>
    <mergeCell ref="U28:V28"/>
    <mergeCell ref="B29:E29"/>
    <mergeCell ref="F29:I29"/>
    <mergeCell ref="J29:M29"/>
    <mergeCell ref="O29:P29"/>
    <mergeCell ref="Q29:R29"/>
    <mergeCell ref="S29:T29"/>
    <mergeCell ref="U29:V29"/>
    <mergeCell ref="B28:E28"/>
    <mergeCell ref="F28:I28"/>
    <mergeCell ref="J28:M28"/>
    <mergeCell ref="O28:P28"/>
    <mergeCell ref="Q28:R28"/>
    <mergeCell ref="S28:T28"/>
    <mergeCell ref="B33:E33"/>
    <mergeCell ref="F33:I33"/>
    <mergeCell ref="J33:M33"/>
    <mergeCell ref="N33:P33"/>
    <mergeCell ref="Q33:R33"/>
    <mergeCell ref="U30:V30"/>
    <mergeCell ref="J31:P31"/>
    <mergeCell ref="Q31:R31"/>
    <mergeCell ref="S31:T31"/>
    <mergeCell ref="U31:V31"/>
    <mergeCell ref="B32:E32"/>
    <mergeCell ref="F32:I32"/>
    <mergeCell ref="J32:M32"/>
    <mergeCell ref="N32:P32"/>
    <mergeCell ref="Q32:R32"/>
    <mergeCell ref="B30:E30"/>
    <mergeCell ref="F30:I30"/>
    <mergeCell ref="J30:M30"/>
    <mergeCell ref="O30:P30"/>
    <mergeCell ref="Q30:R30"/>
    <mergeCell ref="S30:T30"/>
    <mergeCell ref="J34:P34"/>
    <mergeCell ref="Q34:R34"/>
    <mergeCell ref="S34:T34"/>
    <mergeCell ref="U34:V34"/>
    <mergeCell ref="J35:P35"/>
    <mergeCell ref="Q35:R35"/>
    <mergeCell ref="S35:T35"/>
    <mergeCell ref="U35:V35"/>
    <mergeCell ref="S32:T32"/>
    <mergeCell ref="U32:V32"/>
    <mergeCell ref="A40:C40"/>
    <mergeCell ref="D40:L40"/>
    <mergeCell ref="M40:Q40"/>
    <mergeCell ref="R40:U40"/>
    <mergeCell ref="A41:C41"/>
    <mergeCell ref="D41:L41"/>
    <mergeCell ref="A38:V38"/>
    <mergeCell ref="A39:C39"/>
    <mergeCell ref="D39:F39"/>
    <mergeCell ref="G39:L39"/>
    <mergeCell ref="M39:Q39"/>
    <mergeCell ref="R39:U39"/>
    <mergeCell ref="U42:V42"/>
    <mergeCell ref="B43:E43"/>
    <mergeCell ref="F43:I43"/>
    <mergeCell ref="J43:M43"/>
    <mergeCell ref="O43:P43"/>
    <mergeCell ref="Q43:R43"/>
    <mergeCell ref="S43:T43"/>
    <mergeCell ref="U43:V43"/>
    <mergeCell ref="B42:E42"/>
    <mergeCell ref="F42:I42"/>
    <mergeCell ref="J42:M42"/>
    <mergeCell ref="O42:P42"/>
    <mergeCell ref="Q42:R42"/>
    <mergeCell ref="S42:T42"/>
    <mergeCell ref="U44:V44"/>
    <mergeCell ref="B45:E45"/>
    <mergeCell ref="F45:I45"/>
    <mergeCell ref="J45:M45"/>
    <mergeCell ref="O45:P45"/>
    <mergeCell ref="Q45:R45"/>
    <mergeCell ref="S45:T45"/>
    <mergeCell ref="U45:V45"/>
    <mergeCell ref="B44:E44"/>
    <mergeCell ref="F44:I44"/>
    <mergeCell ref="J44:M44"/>
    <mergeCell ref="O44:P44"/>
    <mergeCell ref="Q44:R44"/>
    <mergeCell ref="S44:T44"/>
    <mergeCell ref="S48:T48"/>
    <mergeCell ref="U48:V48"/>
    <mergeCell ref="B49:E49"/>
    <mergeCell ref="F49:I49"/>
    <mergeCell ref="J49:M49"/>
    <mergeCell ref="N49:P49"/>
    <mergeCell ref="Q49:R49"/>
    <mergeCell ref="U46:V46"/>
    <mergeCell ref="J47:P47"/>
    <mergeCell ref="Q47:R47"/>
    <mergeCell ref="S47:T47"/>
    <mergeCell ref="U47:V47"/>
    <mergeCell ref="B48:E48"/>
    <mergeCell ref="F48:I48"/>
    <mergeCell ref="J48:M48"/>
    <mergeCell ref="N48:P48"/>
    <mergeCell ref="Q48:R48"/>
    <mergeCell ref="B46:E46"/>
    <mergeCell ref="F46:I46"/>
    <mergeCell ref="J46:M46"/>
    <mergeCell ref="O46:P46"/>
    <mergeCell ref="Q46:R46"/>
    <mergeCell ref="S46:T46"/>
    <mergeCell ref="J56:V56"/>
    <mergeCell ref="J57:V57"/>
    <mergeCell ref="Q54:R54"/>
    <mergeCell ref="S54:T54"/>
    <mergeCell ref="U54:V54"/>
    <mergeCell ref="Q55:R55"/>
    <mergeCell ref="S55:T55"/>
    <mergeCell ref="U55:V55"/>
    <mergeCell ref="J50:P50"/>
    <mergeCell ref="Q50:R50"/>
    <mergeCell ref="S50:T50"/>
    <mergeCell ref="U50:V50"/>
    <mergeCell ref="J51:P51"/>
    <mergeCell ref="Q51:R51"/>
    <mergeCell ref="S51:T51"/>
    <mergeCell ref="U51:V51"/>
  </mergeCells>
  <dataValidations count="5">
    <dataValidation type="list" allowBlank="1" showInputMessage="1" showErrorMessage="1" sqref="D7:F7 D23:F23 D39:F39" xr:uid="{B23E402F-EF55-4A1B-A1F3-A2DFD0986C90}">
      <formula1>"Replacement of ,Repower of ,Marine Vessel Shorepower"</formula1>
    </dataValidation>
    <dataValidation type="list" allowBlank="1" showInputMessage="1" showErrorMessage="1" sqref="G7 G23 G39" xr:uid="{0E69D85C-6817-40D6-8CDD-6FDAAE68BECA}">
      <formula1>"Freight Switcher,Airport Ground Support Equipment,Forklifts and Port Cargo Handling Equipment,Ferries/Tugs"</formula1>
    </dataValidation>
    <dataValidation type="list" allowBlank="1" showInputMessage="1" showErrorMessage="1" sqref="J27:M30 J11:M14 J16:M17 J32:M33 J43:M46 J48:M49" xr:uid="{FA084296-8D89-4236-ACD9-B17578BDCB78}">
      <formula1>"Informal quotes from vendors w/no obligation to purchase,Quotes received for a recent similar project,Based on actual costs of a recently completed similar project,Other (See Application Form Part E Question 1)"</formula1>
    </dataValidation>
    <dataValidation type="list" allowBlank="1" showInputMessage="1" showErrorMessage="1" sqref="D8:L8 D24:L24 D40:L40" xr:uid="{92C49CBA-C063-47E3-BA0E-9DB0E6554041}">
      <formula1>"Diesel,Alternative Fuel/Hybrid,All-Electric"</formula1>
    </dataValidation>
    <dataValidation type="list" allowBlank="1" showInputMessage="1" showErrorMessage="1" sqref="F32:F33 F11:F14 F16:F17 F27:F30 F48:F49 F43:F46" xr:uid="{21446975-67CD-47A3-8FAC-A6FFFEF5393F}">
      <formula1>"Purchase from Vendor (no installation),Purchase from Vendor (includes installation),Installation Only (Contractor), Installation Only (In-house)"</formula1>
    </dataValidation>
  </dataValidations>
  <printOptions horizontalCentered="1"/>
  <pageMargins left="0.7" right="0.7" top="0.75" bottom="0.75" header="0.3" footer="0.3"/>
  <pageSetup scale="60" fitToHeight="0" orientation="landscape" r:id="rId1"/>
  <headerFooter>
    <oddFooter>&amp;R&amp;8&amp;P</oddFooter>
  </headerFooter>
  <rowBreaks count="2" manualBreakCount="2">
    <brk id="21" max="21" man="1"/>
    <brk id="37"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38D26-AD07-4D88-9108-A7B0FB23FE78}">
  <dimension ref="A1:J102"/>
  <sheetViews>
    <sheetView workbookViewId="0">
      <selection activeCell="I36" sqref="I35:I36"/>
    </sheetView>
  </sheetViews>
  <sheetFormatPr defaultRowHeight="14.4" x14ac:dyDescent="0.3"/>
  <cols>
    <col min="2" max="2" width="86.5546875" bestFit="1" customWidth="1"/>
  </cols>
  <sheetData>
    <row r="1" spans="1:10" x14ac:dyDescent="0.3">
      <c r="A1" s="1"/>
      <c r="B1" s="2"/>
      <c r="C1" s="301" t="s">
        <v>24</v>
      </c>
      <c r="D1" s="302"/>
      <c r="E1" s="301" t="s">
        <v>25</v>
      </c>
      <c r="F1" s="302"/>
      <c r="G1" s="301" t="s">
        <v>26</v>
      </c>
      <c r="H1" s="302"/>
      <c r="I1" s="301" t="s">
        <v>42</v>
      </c>
      <c r="J1" s="302"/>
    </row>
    <row r="2" spans="1:10" x14ac:dyDescent="0.3">
      <c r="A2" s="1"/>
      <c r="B2" s="2"/>
      <c r="C2" s="3" t="s">
        <v>27</v>
      </c>
      <c r="D2" s="4" t="s">
        <v>28</v>
      </c>
      <c r="E2" s="3" t="s">
        <v>27</v>
      </c>
      <c r="F2" s="4" t="s">
        <v>28</v>
      </c>
      <c r="G2" s="3" t="s">
        <v>27</v>
      </c>
      <c r="H2" s="4" t="s">
        <v>28</v>
      </c>
      <c r="I2" s="3" t="s">
        <v>27</v>
      </c>
      <c r="J2" s="4" t="s">
        <v>28</v>
      </c>
    </row>
    <row r="3" spans="1:10" ht="14.25" customHeight="1" x14ac:dyDescent="0.3">
      <c r="A3" s="303" t="s">
        <v>40</v>
      </c>
      <c r="B3" s="10" t="s">
        <v>116</v>
      </c>
      <c r="C3" s="5"/>
      <c r="D3" s="6">
        <v>0.35</v>
      </c>
      <c r="E3" s="5"/>
      <c r="F3" s="6">
        <v>0.5</v>
      </c>
      <c r="G3" s="7">
        <v>250000</v>
      </c>
      <c r="H3" s="6">
        <v>0.5</v>
      </c>
      <c r="I3" s="5">
        <v>10000</v>
      </c>
      <c r="J3" s="6">
        <v>0.5</v>
      </c>
    </row>
    <row r="4" spans="1:10" ht="14.25" customHeight="1" x14ac:dyDescent="0.3">
      <c r="A4" s="303"/>
      <c r="B4" s="10" t="s">
        <v>115</v>
      </c>
      <c r="C4" s="5"/>
      <c r="D4" s="6">
        <v>0.25</v>
      </c>
      <c r="E4" s="5"/>
      <c r="F4" s="6">
        <v>0.25</v>
      </c>
      <c r="G4" s="7">
        <v>250000</v>
      </c>
      <c r="H4" s="6">
        <v>0.5</v>
      </c>
      <c r="I4" s="5">
        <v>10000</v>
      </c>
      <c r="J4" s="6">
        <v>0.5</v>
      </c>
    </row>
    <row r="5" spans="1:10" ht="14.25" customHeight="1" x14ac:dyDescent="0.3">
      <c r="A5" s="303"/>
      <c r="B5" s="10" t="s">
        <v>120</v>
      </c>
      <c r="C5" s="7"/>
      <c r="D5" s="6">
        <v>0.3</v>
      </c>
      <c r="E5" s="7"/>
      <c r="F5" s="6">
        <v>0.4</v>
      </c>
      <c r="G5" s="7">
        <v>475000</v>
      </c>
      <c r="H5" s="6">
        <v>0.5</v>
      </c>
      <c r="I5" s="5">
        <v>10000</v>
      </c>
      <c r="J5" s="6">
        <v>0.5</v>
      </c>
    </row>
    <row r="6" spans="1:10" ht="14.25" customHeight="1" x14ac:dyDescent="0.3">
      <c r="A6" s="303"/>
      <c r="B6" s="10" t="s">
        <v>121</v>
      </c>
      <c r="C6" s="7"/>
      <c r="D6" s="6">
        <v>0.25</v>
      </c>
      <c r="E6" s="7"/>
      <c r="F6" s="6">
        <v>0.25</v>
      </c>
      <c r="G6" s="7">
        <v>475000</v>
      </c>
      <c r="H6" s="6">
        <v>0.5</v>
      </c>
      <c r="I6" s="5">
        <v>10000</v>
      </c>
      <c r="J6" s="6">
        <v>0.5</v>
      </c>
    </row>
    <row r="7" spans="1:10" x14ac:dyDescent="0.3">
      <c r="A7" s="303"/>
      <c r="B7" s="10" t="s">
        <v>23</v>
      </c>
      <c r="C7" s="8" t="s">
        <v>41</v>
      </c>
      <c r="D7" s="6">
        <v>0.3</v>
      </c>
      <c r="E7" s="8" t="s">
        <v>41</v>
      </c>
      <c r="F7" s="6">
        <v>0.4</v>
      </c>
      <c r="G7" s="8" t="s">
        <v>41</v>
      </c>
      <c r="H7" s="6">
        <v>0.5</v>
      </c>
      <c r="I7" s="8">
        <v>10000</v>
      </c>
      <c r="J7" s="6">
        <v>0.5</v>
      </c>
    </row>
    <row r="8" spans="1:10" ht="14.25" customHeight="1" x14ac:dyDescent="0.3">
      <c r="A8" s="296" t="s">
        <v>39</v>
      </c>
      <c r="B8" s="113" t="s">
        <v>122</v>
      </c>
      <c r="C8" s="5"/>
      <c r="D8" s="6">
        <v>0.35</v>
      </c>
      <c r="E8" s="5"/>
      <c r="F8" s="6">
        <v>0.45</v>
      </c>
      <c r="G8" s="5">
        <v>250000</v>
      </c>
      <c r="H8" s="6">
        <v>0.5</v>
      </c>
      <c r="I8" s="5">
        <v>10000</v>
      </c>
      <c r="J8" s="6">
        <v>0.5</v>
      </c>
    </row>
    <row r="9" spans="1:10" ht="14.25" customHeight="1" x14ac:dyDescent="0.3">
      <c r="A9" s="297"/>
      <c r="B9" s="113" t="s">
        <v>123</v>
      </c>
      <c r="C9" s="5"/>
      <c r="D9" s="6">
        <v>0.25</v>
      </c>
      <c r="E9" s="5"/>
      <c r="F9" s="6">
        <v>0.25</v>
      </c>
      <c r="G9" s="5">
        <v>250000</v>
      </c>
      <c r="H9" s="6">
        <v>0.5</v>
      </c>
      <c r="I9" s="5">
        <v>10000</v>
      </c>
      <c r="J9" s="6">
        <v>0.5</v>
      </c>
    </row>
    <row r="10" spans="1:10" ht="14.25" customHeight="1" x14ac:dyDescent="0.3">
      <c r="A10" s="297"/>
      <c r="B10" s="10" t="s">
        <v>124</v>
      </c>
      <c r="C10" s="5"/>
      <c r="D10" s="6">
        <v>0.35</v>
      </c>
      <c r="E10" s="5"/>
      <c r="F10" s="6">
        <v>0.45</v>
      </c>
      <c r="G10" s="5">
        <v>250000</v>
      </c>
      <c r="H10" s="6">
        <v>0.5</v>
      </c>
      <c r="I10" s="5">
        <v>10000</v>
      </c>
      <c r="J10" s="6">
        <v>0.5</v>
      </c>
    </row>
    <row r="11" spans="1:10" ht="14.25" customHeight="1" x14ac:dyDescent="0.3">
      <c r="A11" s="297"/>
      <c r="B11" s="10" t="s">
        <v>125</v>
      </c>
      <c r="C11" s="5"/>
      <c r="D11" s="6">
        <v>0.25</v>
      </c>
      <c r="E11" s="5"/>
      <c r="F11" s="6">
        <v>0.25</v>
      </c>
      <c r="G11" s="5">
        <v>250000</v>
      </c>
      <c r="H11" s="6">
        <v>0.5</v>
      </c>
      <c r="I11" s="5">
        <v>10000</v>
      </c>
      <c r="J11" s="6">
        <v>0.5</v>
      </c>
    </row>
    <row r="12" spans="1:10" ht="14.25" customHeight="1" x14ac:dyDescent="0.3">
      <c r="A12" s="297"/>
      <c r="B12" s="10" t="s">
        <v>126</v>
      </c>
      <c r="C12" s="5"/>
      <c r="D12" s="6">
        <v>0.35</v>
      </c>
      <c r="E12" s="5"/>
      <c r="F12" s="6">
        <v>0.45</v>
      </c>
      <c r="G12" s="5">
        <v>250000</v>
      </c>
      <c r="H12" s="6">
        <v>0.5</v>
      </c>
      <c r="I12" s="5">
        <v>10000</v>
      </c>
      <c r="J12" s="6">
        <v>0.5</v>
      </c>
    </row>
    <row r="13" spans="1:10" ht="14.25" customHeight="1" x14ac:dyDescent="0.3">
      <c r="A13" s="297"/>
      <c r="B13" s="10" t="s">
        <v>127</v>
      </c>
      <c r="C13" s="5"/>
      <c r="D13" s="6">
        <v>0.3</v>
      </c>
      <c r="E13" s="5"/>
      <c r="F13" s="6">
        <v>0.4</v>
      </c>
      <c r="G13" s="5">
        <v>250000</v>
      </c>
      <c r="H13" s="6">
        <v>0.5</v>
      </c>
      <c r="I13" s="5">
        <v>10000</v>
      </c>
      <c r="J13" s="6">
        <v>0.5</v>
      </c>
    </row>
    <row r="14" spans="1:10" ht="14.25" customHeight="1" x14ac:dyDescent="0.3">
      <c r="A14" s="298"/>
      <c r="B14" s="10" t="s">
        <v>29</v>
      </c>
      <c r="C14" s="8" t="s">
        <v>41</v>
      </c>
      <c r="D14" s="6">
        <v>0.3</v>
      </c>
      <c r="E14" s="8" t="s">
        <v>41</v>
      </c>
      <c r="F14" s="6">
        <v>0.4</v>
      </c>
      <c r="G14" s="8" t="s">
        <v>41</v>
      </c>
      <c r="H14" s="6">
        <v>0.5</v>
      </c>
      <c r="I14" s="5">
        <v>10000</v>
      </c>
      <c r="J14" s="6">
        <v>0.5</v>
      </c>
    </row>
    <row r="15" spans="1:10" ht="14.25" customHeight="1" x14ac:dyDescent="0.3">
      <c r="A15" s="299" t="s">
        <v>34</v>
      </c>
      <c r="B15" s="10" t="s">
        <v>31</v>
      </c>
      <c r="C15" s="8" t="s">
        <v>41</v>
      </c>
      <c r="D15" s="6">
        <v>0.2</v>
      </c>
      <c r="E15" s="8" t="s">
        <v>41</v>
      </c>
      <c r="F15" s="6">
        <v>0.25</v>
      </c>
      <c r="G15" s="8" t="s">
        <v>41</v>
      </c>
      <c r="H15" s="6">
        <v>0.5</v>
      </c>
      <c r="I15" s="8" t="s">
        <v>41</v>
      </c>
      <c r="J15" s="6">
        <v>0.5</v>
      </c>
    </row>
    <row r="16" spans="1:10" ht="14.25" customHeight="1" x14ac:dyDescent="0.3">
      <c r="A16" s="299"/>
      <c r="B16" s="10" t="s">
        <v>32</v>
      </c>
      <c r="C16" s="8" t="s">
        <v>41</v>
      </c>
      <c r="D16" s="9" t="s">
        <v>41</v>
      </c>
      <c r="E16" s="8" t="s">
        <v>41</v>
      </c>
      <c r="F16" s="9" t="s">
        <v>41</v>
      </c>
      <c r="G16" s="8" t="s">
        <v>41</v>
      </c>
      <c r="H16" s="6">
        <v>0.5</v>
      </c>
      <c r="I16" s="8" t="s">
        <v>41</v>
      </c>
      <c r="J16" s="6">
        <v>0.5</v>
      </c>
    </row>
    <row r="17" spans="1:10" ht="14.25" customHeight="1" x14ac:dyDescent="0.3">
      <c r="A17" s="299"/>
      <c r="B17" s="10" t="s">
        <v>33</v>
      </c>
      <c r="C17" s="8" t="s">
        <v>41</v>
      </c>
      <c r="D17" s="9" t="s">
        <v>41</v>
      </c>
      <c r="E17" s="8" t="s">
        <v>41</v>
      </c>
      <c r="F17" s="9" t="s">
        <v>41</v>
      </c>
      <c r="G17" s="8" t="s">
        <v>41</v>
      </c>
      <c r="H17" s="6">
        <v>0.5</v>
      </c>
      <c r="I17" s="8" t="s">
        <v>41</v>
      </c>
      <c r="J17" s="6">
        <v>0.5</v>
      </c>
    </row>
    <row r="18" spans="1:10" ht="14.25" customHeight="1" x14ac:dyDescent="0.3">
      <c r="A18" s="299"/>
      <c r="B18" s="10" t="s">
        <v>71</v>
      </c>
      <c r="C18" s="8" t="s">
        <v>41</v>
      </c>
      <c r="D18" s="6">
        <v>0.35</v>
      </c>
      <c r="E18" s="8" t="s">
        <v>41</v>
      </c>
      <c r="F18" s="6">
        <v>0.4</v>
      </c>
      <c r="G18" s="8" t="s">
        <v>41</v>
      </c>
      <c r="H18" s="6">
        <v>0.5</v>
      </c>
      <c r="I18" s="8" t="s">
        <v>41</v>
      </c>
      <c r="J18" s="6">
        <v>0.5</v>
      </c>
    </row>
    <row r="19" spans="1:10" x14ac:dyDescent="0.3">
      <c r="A19" s="299"/>
      <c r="B19" s="10" t="s">
        <v>72</v>
      </c>
      <c r="C19" s="8" t="s">
        <v>41</v>
      </c>
      <c r="D19" s="6">
        <v>0.35</v>
      </c>
      <c r="E19" s="8" t="s">
        <v>41</v>
      </c>
      <c r="F19" s="6">
        <v>0.4</v>
      </c>
      <c r="G19" s="8" t="s">
        <v>41</v>
      </c>
      <c r="H19" s="6">
        <v>0.5</v>
      </c>
      <c r="I19" s="8" t="s">
        <v>41</v>
      </c>
      <c r="J19" s="6">
        <v>0.5</v>
      </c>
    </row>
    <row r="20" spans="1:10" x14ac:dyDescent="0.3">
      <c r="A20" s="299"/>
      <c r="B20" s="10" t="s">
        <v>73</v>
      </c>
      <c r="C20" s="8" t="s">
        <v>41</v>
      </c>
      <c r="D20" s="9" t="s">
        <v>41</v>
      </c>
      <c r="E20" s="8" t="s">
        <v>41</v>
      </c>
      <c r="F20" s="9" t="s">
        <v>41</v>
      </c>
      <c r="G20" s="8" t="s">
        <v>41</v>
      </c>
      <c r="H20" s="6">
        <v>0.5</v>
      </c>
      <c r="I20" s="8" t="s">
        <v>41</v>
      </c>
      <c r="J20" s="6">
        <v>0.5</v>
      </c>
    </row>
    <row r="21" spans="1:10" x14ac:dyDescent="0.3">
      <c r="A21" s="299"/>
      <c r="B21" s="10" t="s">
        <v>74</v>
      </c>
      <c r="C21" s="8" t="s">
        <v>41</v>
      </c>
      <c r="D21" s="9" t="s">
        <v>41</v>
      </c>
      <c r="E21" s="8" t="s">
        <v>41</v>
      </c>
      <c r="F21" s="9" t="s">
        <v>41</v>
      </c>
      <c r="G21" s="8" t="s">
        <v>41</v>
      </c>
      <c r="H21" s="6">
        <v>0.5</v>
      </c>
      <c r="I21" s="8" t="s">
        <v>41</v>
      </c>
      <c r="J21" s="6">
        <v>0.5</v>
      </c>
    </row>
    <row r="22" spans="1:10" x14ac:dyDescent="0.3">
      <c r="A22" s="300"/>
      <c r="B22" s="10" t="s">
        <v>30</v>
      </c>
      <c r="C22" s="8" t="s">
        <v>41</v>
      </c>
      <c r="D22" s="6">
        <v>0.25</v>
      </c>
      <c r="E22" s="8" t="s">
        <v>41</v>
      </c>
      <c r="F22" s="6">
        <v>0.25</v>
      </c>
      <c r="G22" s="8" t="s">
        <v>41</v>
      </c>
      <c r="H22" s="6">
        <v>0.25</v>
      </c>
      <c r="I22" s="8" t="s">
        <v>41</v>
      </c>
      <c r="J22" s="6">
        <v>0.25</v>
      </c>
    </row>
    <row r="25" spans="1:10" x14ac:dyDescent="0.3">
      <c r="B25" s="11" t="s">
        <v>61</v>
      </c>
      <c r="C25" t="s">
        <v>44</v>
      </c>
      <c r="D25" t="s">
        <v>45</v>
      </c>
    </row>
    <row r="26" spans="1:10" x14ac:dyDescent="0.3">
      <c r="B26" t="str">
        <f>_xlfn.CONCAT(B3,$C$1)</f>
        <v>Replacement of School Bus or Shuttle Bus (Class 4-7) GovernmentDiesel</v>
      </c>
      <c r="C26" s="12">
        <f t="shared" ref="C26:D26" si="0">C3</f>
        <v>0</v>
      </c>
      <c r="D26" s="15">
        <f t="shared" si="0"/>
        <v>0.35</v>
      </c>
    </row>
    <row r="27" spans="1:10" x14ac:dyDescent="0.3">
      <c r="B27" t="str">
        <f>_xlfn.CONCAT(B4,$C$1)</f>
        <v>Replacement of School Bus or Shuttle Bus (Class 4-7) Non-GovernmentDiesel</v>
      </c>
      <c r="C27" s="12">
        <f t="shared" ref="C27:D27" si="1">C4</f>
        <v>0</v>
      </c>
      <c r="D27" s="15">
        <f t="shared" si="1"/>
        <v>0.25</v>
      </c>
    </row>
    <row r="28" spans="1:10" x14ac:dyDescent="0.3">
      <c r="B28" t="str">
        <f>_xlfn.CONCAT(B5,$C$1)</f>
        <v>Replacement of Transit Bus (Class 8) GovernmentDiesel</v>
      </c>
      <c r="C28" s="12">
        <f t="shared" ref="C28:D28" si="2">C5</f>
        <v>0</v>
      </c>
      <c r="D28" s="15">
        <f t="shared" si="2"/>
        <v>0.3</v>
      </c>
    </row>
    <row r="29" spans="1:10" x14ac:dyDescent="0.3">
      <c r="B29" t="str">
        <f>_xlfn.CONCAT(B6,$C$1)</f>
        <v>Replacement of Transit Bus (Class 8) Non-GovernmentDiesel</v>
      </c>
      <c r="C29" s="12">
        <f t="shared" ref="C29:D29" si="3">C6</f>
        <v>0</v>
      </c>
      <c r="D29" s="15">
        <f t="shared" si="3"/>
        <v>0.25</v>
      </c>
    </row>
    <row r="30" spans="1:10" x14ac:dyDescent="0.3">
      <c r="B30" t="str">
        <f>_xlfn.CONCAT(B7,$C$1)</f>
        <v>Bus Repower (Class 4-8)Diesel</v>
      </c>
      <c r="C30" s="12" t="str">
        <f t="shared" ref="C30:D30" si="4">C7</f>
        <v>--</v>
      </c>
      <c r="D30" s="15">
        <f t="shared" si="4"/>
        <v>0.3</v>
      </c>
    </row>
    <row r="31" spans="1:10" x14ac:dyDescent="0.3">
      <c r="B31" t="str">
        <f>_xlfn.CONCAT(B3,$E$1)</f>
        <v>Replacement of School Bus or Shuttle Bus (Class 4-7) GovernmentAlternative Fuel/Hybrid</v>
      </c>
      <c r="C31" s="12">
        <f>E3</f>
        <v>0</v>
      </c>
      <c r="D31" s="15">
        <f>F3</f>
        <v>0.5</v>
      </c>
    </row>
    <row r="32" spans="1:10" x14ac:dyDescent="0.3">
      <c r="B32" t="str">
        <f>_xlfn.CONCAT(B4,$E$1)</f>
        <v>Replacement of School Bus or Shuttle Bus (Class 4-7) Non-GovernmentAlternative Fuel/Hybrid</v>
      </c>
      <c r="C32" s="12">
        <f>E4</f>
        <v>0</v>
      </c>
      <c r="D32" s="15">
        <f t="shared" ref="D32:D35" si="5">F4</f>
        <v>0.25</v>
      </c>
    </row>
    <row r="33" spans="2:4" x14ac:dyDescent="0.3">
      <c r="B33" t="str">
        <f>_xlfn.CONCAT(B5,$E$1)</f>
        <v>Replacement of Transit Bus (Class 8) GovernmentAlternative Fuel/Hybrid</v>
      </c>
      <c r="C33" s="12">
        <f>E5</f>
        <v>0</v>
      </c>
      <c r="D33" s="15">
        <f t="shared" si="5"/>
        <v>0.4</v>
      </c>
    </row>
    <row r="34" spans="2:4" x14ac:dyDescent="0.3">
      <c r="B34" t="str">
        <f>_xlfn.CONCAT(B6,$E$1)</f>
        <v>Replacement of Transit Bus (Class 8) Non-GovernmentAlternative Fuel/Hybrid</v>
      </c>
      <c r="C34" s="12">
        <f>E6</f>
        <v>0</v>
      </c>
      <c r="D34" s="15">
        <f t="shared" si="5"/>
        <v>0.25</v>
      </c>
    </row>
    <row r="35" spans="2:4" x14ac:dyDescent="0.3">
      <c r="B35" t="str">
        <f>_xlfn.CONCAT(B7,$E$1)</f>
        <v>Bus Repower (Class 4-8)Alternative Fuel/Hybrid</v>
      </c>
      <c r="C35" s="12" t="str">
        <f>E7</f>
        <v>--</v>
      </c>
      <c r="D35" s="15">
        <f t="shared" si="5"/>
        <v>0.4</v>
      </c>
    </row>
    <row r="36" spans="2:4" x14ac:dyDescent="0.3">
      <c r="B36" t="str">
        <f>_xlfn.CONCAT(B3,$G$1)</f>
        <v>Replacement of School Bus or Shuttle Bus (Class 4-7) GovernmentAll-Electric</v>
      </c>
      <c r="C36" s="13">
        <f>G3</f>
        <v>250000</v>
      </c>
      <c r="D36" s="15">
        <f>H3</f>
        <v>0.5</v>
      </c>
    </row>
    <row r="37" spans="2:4" x14ac:dyDescent="0.3">
      <c r="B37" t="str">
        <f>_xlfn.CONCAT(B4,$G$1)</f>
        <v>Replacement of School Bus or Shuttle Bus (Class 4-7) Non-GovernmentAll-Electric</v>
      </c>
      <c r="C37" s="13">
        <f t="shared" ref="C37:C40" si="6">G4</f>
        <v>250000</v>
      </c>
      <c r="D37" s="15">
        <f t="shared" ref="D37:D40" si="7">H4</f>
        <v>0.5</v>
      </c>
    </row>
    <row r="38" spans="2:4" x14ac:dyDescent="0.3">
      <c r="B38" t="str">
        <f>_xlfn.CONCAT(B5,$G$1)</f>
        <v>Replacement of Transit Bus (Class 8) GovernmentAll-Electric</v>
      </c>
      <c r="C38" s="13">
        <f t="shared" si="6"/>
        <v>475000</v>
      </c>
      <c r="D38" s="15">
        <f t="shared" si="7"/>
        <v>0.5</v>
      </c>
    </row>
    <row r="39" spans="2:4" x14ac:dyDescent="0.3">
      <c r="B39" t="str">
        <f>_xlfn.CONCAT(B6,$G$1)</f>
        <v>Replacement of Transit Bus (Class 8) Non-GovernmentAll-Electric</v>
      </c>
      <c r="C39" s="13">
        <f t="shared" si="6"/>
        <v>475000</v>
      </c>
      <c r="D39" s="15">
        <f t="shared" si="7"/>
        <v>0.5</v>
      </c>
    </row>
    <row r="40" spans="2:4" x14ac:dyDescent="0.3">
      <c r="B40" t="str">
        <f>_xlfn.CONCAT(B7,$G$1)</f>
        <v>Bus Repower (Class 4-8)All-Electric</v>
      </c>
      <c r="C40" s="13" t="str">
        <f t="shared" si="6"/>
        <v>--</v>
      </c>
      <c r="D40" s="15">
        <f t="shared" si="7"/>
        <v>0.5</v>
      </c>
    </row>
    <row r="41" spans="2:4" x14ac:dyDescent="0.3">
      <c r="B41" t="str">
        <f>_xlfn.CONCAT(I1,$G$1)</f>
        <v>Electric Charging Infrastructure (with All-Electric Replacement or Repower)All-Electric</v>
      </c>
      <c r="C41" s="12">
        <f>I3</f>
        <v>10000</v>
      </c>
      <c r="D41" s="114">
        <f>J3</f>
        <v>0.5</v>
      </c>
    </row>
    <row r="43" spans="2:4" x14ac:dyDescent="0.3">
      <c r="B43" s="11" t="s">
        <v>62</v>
      </c>
    </row>
    <row r="44" spans="2:4" x14ac:dyDescent="0.3">
      <c r="B44" t="str">
        <f t="shared" ref="B44:B50" si="8">_xlfn.CONCAT(B8,$C$1)</f>
        <v>Replacement of Local Freight Trucks (Class 4-7) GovernmentDiesel</v>
      </c>
      <c r="C44" s="12">
        <f>C8</f>
        <v>0</v>
      </c>
      <c r="D44" s="16">
        <f>D8</f>
        <v>0.35</v>
      </c>
    </row>
    <row r="45" spans="2:4" x14ac:dyDescent="0.3">
      <c r="B45" t="str">
        <f t="shared" si="8"/>
        <v>Replacement of Local Freight Trucks (Class 4-7) Non-GovernmentDiesel</v>
      </c>
      <c r="C45" s="12">
        <f t="shared" ref="C45:D49" si="9">C9</f>
        <v>0</v>
      </c>
      <c r="D45" s="16">
        <f t="shared" si="9"/>
        <v>0.25</v>
      </c>
    </row>
    <row r="46" spans="2:4" x14ac:dyDescent="0.3">
      <c r="B46" t="str">
        <f t="shared" si="8"/>
        <v>Replacement of Local Freight Trucks (Class 8) GovernmentDiesel</v>
      </c>
      <c r="C46" s="12">
        <f t="shared" si="9"/>
        <v>0</v>
      </c>
      <c r="D46" s="16">
        <f t="shared" si="9"/>
        <v>0.35</v>
      </c>
    </row>
    <row r="47" spans="2:4" x14ac:dyDescent="0.3">
      <c r="B47" t="str">
        <f t="shared" si="8"/>
        <v>Replacement of Local Freight Trucks (Class 8) Non-GovernmentDiesel</v>
      </c>
      <c r="C47" s="12">
        <f t="shared" si="9"/>
        <v>0</v>
      </c>
      <c r="D47" s="16">
        <f t="shared" si="9"/>
        <v>0.25</v>
      </c>
    </row>
    <row r="48" spans="2:4" x14ac:dyDescent="0.3">
      <c r="B48" t="str">
        <f t="shared" si="8"/>
        <v>Replacement of Local Drayage Trucks (Class 8) GovernmentDiesel</v>
      </c>
      <c r="C48" s="12">
        <f t="shared" si="9"/>
        <v>0</v>
      </c>
      <c r="D48" s="16">
        <f t="shared" si="9"/>
        <v>0.35</v>
      </c>
    </row>
    <row r="49" spans="2:4" x14ac:dyDescent="0.3">
      <c r="B49" t="str">
        <f t="shared" si="8"/>
        <v>Replacement of Local Drayage Trucks (Class 8) Non-GovernmentDiesel</v>
      </c>
      <c r="C49" s="12">
        <f t="shared" si="9"/>
        <v>0</v>
      </c>
      <c r="D49" s="16">
        <f t="shared" si="9"/>
        <v>0.3</v>
      </c>
    </row>
    <row r="50" spans="2:4" x14ac:dyDescent="0.3">
      <c r="B50" t="str">
        <f t="shared" si="8"/>
        <v>Truck Repower (Class 4-8)Diesel</v>
      </c>
      <c r="C50" s="12" t="str">
        <f>C14</f>
        <v>--</v>
      </c>
      <c r="D50" s="16">
        <f>D14</f>
        <v>0.3</v>
      </c>
    </row>
    <row r="51" spans="2:4" x14ac:dyDescent="0.3">
      <c r="B51" t="str">
        <f t="shared" ref="B51:B57" si="10">_xlfn.CONCAT(B8,$E$1)</f>
        <v>Replacement of Local Freight Trucks (Class 4-7) GovernmentAlternative Fuel/Hybrid</v>
      </c>
      <c r="C51" s="12">
        <f>E8</f>
        <v>0</v>
      </c>
      <c r="D51" s="16">
        <f>F8</f>
        <v>0.45</v>
      </c>
    </row>
    <row r="52" spans="2:4" x14ac:dyDescent="0.3">
      <c r="B52" t="str">
        <f t="shared" si="10"/>
        <v>Replacement of Local Freight Trucks (Class 4-7) Non-GovernmentAlternative Fuel/Hybrid</v>
      </c>
      <c r="C52" s="12">
        <f t="shared" ref="C52:C57" si="11">E9</f>
        <v>0</v>
      </c>
      <c r="D52" s="16">
        <f t="shared" ref="D52:D57" si="12">F9</f>
        <v>0.25</v>
      </c>
    </row>
    <row r="53" spans="2:4" x14ac:dyDescent="0.3">
      <c r="B53" t="str">
        <f t="shared" si="10"/>
        <v>Replacement of Local Freight Trucks (Class 8) GovernmentAlternative Fuel/Hybrid</v>
      </c>
      <c r="C53" s="12">
        <f t="shared" si="11"/>
        <v>0</v>
      </c>
      <c r="D53" s="16">
        <f t="shared" si="12"/>
        <v>0.45</v>
      </c>
    </row>
    <row r="54" spans="2:4" x14ac:dyDescent="0.3">
      <c r="B54" t="str">
        <f t="shared" si="10"/>
        <v>Replacement of Local Freight Trucks (Class 8) Non-GovernmentAlternative Fuel/Hybrid</v>
      </c>
      <c r="C54" s="12">
        <f t="shared" si="11"/>
        <v>0</v>
      </c>
      <c r="D54" s="16">
        <f t="shared" si="12"/>
        <v>0.25</v>
      </c>
    </row>
    <row r="55" spans="2:4" x14ac:dyDescent="0.3">
      <c r="B55" t="str">
        <f t="shared" si="10"/>
        <v>Replacement of Local Drayage Trucks (Class 8) GovernmentAlternative Fuel/Hybrid</v>
      </c>
      <c r="C55" s="12">
        <f t="shared" si="11"/>
        <v>0</v>
      </c>
      <c r="D55" s="16">
        <f t="shared" si="12"/>
        <v>0.45</v>
      </c>
    </row>
    <row r="56" spans="2:4" x14ac:dyDescent="0.3">
      <c r="B56" t="str">
        <f t="shared" si="10"/>
        <v>Replacement of Local Drayage Trucks (Class 8) Non-GovernmentAlternative Fuel/Hybrid</v>
      </c>
      <c r="C56" s="12">
        <f t="shared" si="11"/>
        <v>0</v>
      </c>
      <c r="D56" s="16">
        <f t="shared" si="12"/>
        <v>0.4</v>
      </c>
    </row>
    <row r="57" spans="2:4" x14ac:dyDescent="0.3">
      <c r="B57" t="str">
        <f t="shared" si="10"/>
        <v>Truck Repower (Class 4-8)Alternative Fuel/Hybrid</v>
      </c>
      <c r="C57" s="12" t="str">
        <f t="shared" si="11"/>
        <v>--</v>
      </c>
      <c r="D57" s="16">
        <f t="shared" si="12"/>
        <v>0.4</v>
      </c>
    </row>
    <row r="58" spans="2:4" x14ac:dyDescent="0.3">
      <c r="B58" t="str">
        <f t="shared" ref="B58:B64" si="13">_xlfn.CONCAT(B8,$G$1)</f>
        <v>Replacement of Local Freight Trucks (Class 4-7) GovernmentAll-Electric</v>
      </c>
      <c r="C58" s="13">
        <f>G8</f>
        <v>250000</v>
      </c>
      <c r="D58" s="16">
        <f>H8</f>
        <v>0.5</v>
      </c>
    </row>
    <row r="59" spans="2:4" x14ac:dyDescent="0.3">
      <c r="B59" t="str">
        <f t="shared" si="13"/>
        <v>Replacement of Local Freight Trucks (Class 4-7) Non-GovernmentAll-Electric</v>
      </c>
      <c r="C59" s="13">
        <f t="shared" ref="C59:C64" si="14">G9</f>
        <v>250000</v>
      </c>
      <c r="D59" s="16">
        <f t="shared" ref="D59:D65" si="15">H9</f>
        <v>0.5</v>
      </c>
    </row>
    <row r="60" spans="2:4" x14ac:dyDescent="0.3">
      <c r="B60" t="str">
        <f t="shared" si="13"/>
        <v>Replacement of Local Freight Trucks (Class 8) GovernmentAll-Electric</v>
      </c>
      <c r="C60" s="13">
        <f t="shared" si="14"/>
        <v>250000</v>
      </c>
      <c r="D60" s="16">
        <f t="shared" si="15"/>
        <v>0.5</v>
      </c>
    </row>
    <row r="61" spans="2:4" x14ac:dyDescent="0.3">
      <c r="B61" t="str">
        <f t="shared" si="13"/>
        <v>Replacement of Local Freight Trucks (Class 8) Non-GovernmentAll-Electric</v>
      </c>
      <c r="C61" s="13">
        <f t="shared" si="14"/>
        <v>250000</v>
      </c>
      <c r="D61" s="16">
        <f t="shared" si="15"/>
        <v>0.5</v>
      </c>
    </row>
    <row r="62" spans="2:4" x14ac:dyDescent="0.3">
      <c r="B62" t="str">
        <f t="shared" si="13"/>
        <v>Replacement of Local Drayage Trucks (Class 8) GovernmentAll-Electric</v>
      </c>
      <c r="C62" s="13">
        <f t="shared" si="14"/>
        <v>250000</v>
      </c>
      <c r="D62" s="16">
        <f t="shared" si="15"/>
        <v>0.5</v>
      </c>
    </row>
    <row r="63" spans="2:4" x14ac:dyDescent="0.3">
      <c r="B63" t="str">
        <f t="shared" si="13"/>
        <v>Replacement of Local Drayage Trucks (Class 8) Non-GovernmentAll-Electric</v>
      </c>
      <c r="C63" s="13">
        <f t="shared" si="14"/>
        <v>250000</v>
      </c>
      <c r="D63" s="16">
        <f t="shared" si="15"/>
        <v>0.5</v>
      </c>
    </row>
    <row r="64" spans="2:4" x14ac:dyDescent="0.3">
      <c r="B64" t="str">
        <f t="shared" si="13"/>
        <v>Truck Repower (Class 4-8)All-Electric</v>
      </c>
      <c r="C64" s="13" t="str">
        <f t="shared" si="14"/>
        <v>--</v>
      </c>
      <c r="D64" s="16">
        <f t="shared" si="15"/>
        <v>0.5</v>
      </c>
    </row>
    <row r="65" spans="1:4" x14ac:dyDescent="0.3">
      <c r="B65" t="str">
        <f>_xlfn.CONCAT(I1,$G$1)</f>
        <v>Electric Charging Infrastructure (with All-Electric Replacement or Repower)All-Electric</v>
      </c>
      <c r="C65" s="12">
        <f>I10</f>
        <v>10000</v>
      </c>
      <c r="D65" s="16">
        <f t="shared" si="15"/>
        <v>0.5</v>
      </c>
    </row>
    <row r="67" spans="1:4" x14ac:dyDescent="0.3">
      <c r="B67" s="11" t="s">
        <v>63</v>
      </c>
    </row>
    <row r="68" spans="1:4" x14ac:dyDescent="0.3">
      <c r="B68" t="str">
        <f>_xlfn.CONCAT(B15,$C$1)</f>
        <v>Replacement of Freight SwitcherDiesel</v>
      </c>
      <c r="C68" s="16">
        <f>D15</f>
        <v>0.2</v>
      </c>
    </row>
    <row r="69" spans="1:4" x14ac:dyDescent="0.3">
      <c r="B69" t="str">
        <f>_xlfn.CONCAT(B18,$C$1)</f>
        <v>Repower ofFreight SwitcherDiesel</v>
      </c>
      <c r="C69" s="15">
        <f>D18</f>
        <v>0.35</v>
      </c>
    </row>
    <row r="70" spans="1:4" x14ac:dyDescent="0.3">
      <c r="B70" t="str">
        <f>_xlfn.CONCAT(B19,$C$1)</f>
        <v>Repower of Ferries/TugsDiesel</v>
      </c>
      <c r="C70" s="15">
        <f>D19</f>
        <v>0.35</v>
      </c>
    </row>
    <row r="71" spans="1:4" x14ac:dyDescent="0.3">
      <c r="B71" t="str">
        <f>_xlfn.CONCAT(B22,$C$1)</f>
        <v>Marine Vessel ShorepowerDiesel</v>
      </c>
      <c r="C71" s="15">
        <f>D22</f>
        <v>0.25</v>
      </c>
    </row>
    <row r="72" spans="1:4" x14ac:dyDescent="0.3">
      <c r="B72" t="str">
        <f>_xlfn.CONCAT(B15,$E$1)</f>
        <v>Replacement of Freight SwitcherAlternative Fuel/Hybrid</v>
      </c>
      <c r="C72" s="15">
        <f>F15</f>
        <v>0.25</v>
      </c>
    </row>
    <row r="73" spans="1:4" x14ac:dyDescent="0.3">
      <c r="A73">
        <v>1</v>
      </c>
      <c r="B73" t="str">
        <f>_xlfn.CONCAT(B18,$E$1)</f>
        <v>Repower ofFreight SwitcherAlternative Fuel/Hybrid</v>
      </c>
      <c r="C73" s="15">
        <f>F18</f>
        <v>0.4</v>
      </c>
    </row>
    <row r="74" spans="1:4" x14ac:dyDescent="0.3">
      <c r="A74">
        <v>2</v>
      </c>
      <c r="B74" t="str">
        <f>_xlfn.CONCAT(B19,$E$1)</f>
        <v>Repower of Ferries/TugsAlternative Fuel/Hybrid</v>
      </c>
      <c r="C74" s="15">
        <f>F19</f>
        <v>0.4</v>
      </c>
    </row>
    <row r="75" spans="1:4" x14ac:dyDescent="0.3">
      <c r="A75">
        <v>3</v>
      </c>
      <c r="B75" t="str">
        <f>_xlfn.CONCAT(B22,$E$1)</f>
        <v>Marine Vessel ShorepowerAlternative Fuel/Hybrid</v>
      </c>
      <c r="C75" s="15">
        <f>F22</f>
        <v>0.25</v>
      </c>
    </row>
    <row r="76" spans="1:4" x14ac:dyDescent="0.3">
      <c r="A76">
        <v>4</v>
      </c>
      <c r="B76" t="str">
        <f>_xlfn.CONCAT(B15,$G$1)</f>
        <v>Replacement of Freight SwitcherAll-Electric</v>
      </c>
      <c r="C76" s="15">
        <f>H15</f>
        <v>0.5</v>
      </c>
    </row>
    <row r="77" spans="1:4" x14ac:dyDescent="0.3">
      <c r="A77">
        <v>5</v>
      </c>
      <c r="B77" t="str">
        <f t="shared" ref="B77:B83" si="16">_xlfn.CONCAT(B16,$G$1)</f>
        <v>Replacement of Airport Ground Support EquipmentAll-Electric</v>
      </c>
      <c r="C77" s="15">
        <f t="shared" ref="C77:C83" si="17">H16</f>
        <v>0.5</v>
      </c>
    </row>
    <row r="78" spans="1:4" x14ac:dyDescent="0.3">
      <c r="A78">
        <v>6</v>
      </c>
      <c r="B78" t="str">
        <f t="shared" si="16"/>
        <v>Replacement of Forklifts and Port Cargo Handling EquipmentAll-Electric</v>
      </c>
      <c r="C78" s="15">
        <f t="shared" si="17"/>
        <v>0.5</v>
      </c>
    </row>
    <row r="79" spans="1:4" x14ac:dyDescent="0.3">
      <c r="A79">
        <v>7</v>
      </c>
      <c r="B79" t="str">
        <f t="shared" si="16"/>
        <v>Repower ofFreight SwitcherAll-Electric</v>
      </c>
      <c r="C79" s="15">
        <f t="shared" si="17"/>
        <v>0.5</v>
      </c>
    </row>
    <row r="80" spans="1:4" x14ac:dyDescent="0.3">
      <c r="A80">
        <v>8</v>
      </c>
      <c r="B80" t="str">
        <f t="shared" si="16"/>
        <v>Repower of Ferries/TugsAll-Electric</v>
      </c>
      <c r="C80" s="15">
        <f t="shared" si="17"/>
        <v>0.5</v>
      </c>
    </row>
    <row r="81" spans="1:3" x14ac:dyDescent="0.3">
      <c r="A81">
        <v>9</v>
      </c>
      <c r="B81" t="str">
        <f t="shared" si="16"/>
        <v>Repower of Airport Ground Support EquipmentAll-Electric</v>
      </c>
      <c r="C81" s="15">
        <f t="shared" si="17"/>
        <v>0.5</v>
      </c>
    </row>
    <row r="82" spans="1:3" x14ac:dyDescent="0.3">
      <c r="A82">
        <v>10</v>
      </c>
      <c r="B82" t="str">
        <f t="shared" si="16"/>
        <v>Repower of Forklifts and Port Cargo Handling EquipmentAll-Electric</v>
      </c>
      <c r="C82" s="15">
        <f t="shared" si="17"/>
        <v>0.5</v>
      </c>
    </row>
    <row r="83" spans="1:3" x14ac:dyDescent="0.3">
      <c r="A83">
        <v>11</v>
      </c>
      <c r="B83" t="str">
        <f t="shared" si="16"/>
        <v>Marine Vessel ShorepowerAll-Electric</v>
      </c>
      <c r="C83" s="15">
        <f t="shared" si="17"/>
        <v>0.25</v>
      </c>
    </row>
    <row r="84" spans="1:3" x14ac:dyDescent="0.3">
      <c r="A84">
        <v>12</v>
      </c>
      <c r="B84" t="str">
        <f>_xlfn.CONCAT(I1,$G$1)</f>
        <v>Electric Charging Infrastructure (with All-Electric Replacement or Repower)All-Electric</v>
      </c>
      <c r="C84" s="14" t="s">
        <v>47</v>
      </c>
    </row>
    <row r="85" spans="1:3" x14ac:dyDescent="0.3">
      <c r="A85">
        <v>13</v>
      </c>
    </row>
    <row r="86" spans="1:3" x14ac:dyDescent="0.3">
      <c r="A86">
        <v>14</v>
      </c>
    </row>
    <row r="87" spans="1:3" x14ac:dyDescent="0.3">
      <c r="A87">
        <v>15</v>
      </c>
    </row>
    <row r="88" spans="1:3" x14ac:dyDescent="0.3">
      <c r="A88">
        <v>16</v>
      </c>
    </row>
    <row r="89" spans="1:3" x14ac:dyDescent="0.3">
      <c r="A89">
        <v>17</v>
      </c>
    </row>
    <row r="90" spans="1:3" x14ac:dyDescent="0.3">
      <c r="A90">
        <v>18</v>
      </c>
    </row>
    <row r="91" spans="1:3" x14ac:dyDescent="0.3">
      <c r="A91">
        <v>19</v>
      </c>
    </row>
    <row r="92" spans="1:3" x14ac:dyDescent="0.3">
      <c r="A92">
        <v>20</v>
      </c>
    </row>
    <row r="93" spans="1:3" x14ac:dyDescent="0.3">
      <c r="A93">
        <v>21</v>
      </c>
    </row>
    <row r="94" spans="1:3" x14ac:dyDescent="0.3">
      <c r="A94">
        <v>22</v>
      </c>
    </row>
    <row r="95" spans="1:3" x14ac:dyDescent="0.3">
      <c r="A95">
        <v>23</v>
      </c>
    </row>
    <row r="96" spans="1:3" x14ac:dyDescent="0.3">
      <c r="A96">
        <v>24</v>
      </c>
    </row>
    <row r="97" spans="1:1" x14ac:dyDescent="0.3">
      <c r="A97">
        <v>25</v>
      </c>
    </row>
    <row r="98" spans="1:1" x14ac:dyDescent="0.3">
      <c r="A98">
        <v>26</v>
      </c>
    </row>
    <row r="99" spans="1:1" x14ac:dyDescent="0.3">
      <c r="A99">
        <v>27</v>
      </c>
    </row>
    <row r="100" spans="1:1" x14ac:dyDescent="0.3">
      <c r="A100">
        <v>28</v>
      </c>
    </row>
    <row r="101" spans="1:1" x14ac:dyDescent="0.3">
      <c r="A101">
        <v>29</v>
      </c>
    </row>
    <row r="102" spans="1:1" x14ac:dyDescent="0.3">
      <c r="A102">
        <v>30</v>
      </c>
    </row>
  </sheetData>
  <mergeCells count="7">
    <mergeCell ref="A8:A14"/>
    <mergeCell ref="A15:A22"/>
    <mergeCell ref="I1:J1"/>
    <mergeCell ref="A3:A7"/>
    <mergeCell ref="C1:D1"/>
    <mergeCell ref="E1:F1"/>
    <mergeCell ref="G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
  <sheetViews>
    <sheetView workbookViewId="0">
      <selection activeCell="A17" sqref="A17"/>
    </sheetView>
  </sheetViews>
  <sheetFormatPr defaultRowHeight="14.4" x14ac:dyDescent="0.3"/>
  <cols>
    <col min="1" max="1" width="41" bestFit="1" customWidth="1"/>
  </cols>
  <sheetData>
    <row r="1" spans="1:1" x14ac:dyDescent="0.3">
      <c r="A1" t="s">
        <v>6</v>
      </c>
    </row>
    <row r="2" spans="1:1" x14ac:dyDescent="0.3">
      <c r="A2" t="s">
        <v>5</v>
      </c>
    </row>
    <row r="3" spans="1:1" x14ac:dyDescent="0.3">
      <c r="A3" t="s">
        <v>7</v>
      </c>
    </row>
    <row r="4" spans="1:1" x14ac:dyDescent="0.3">
      <c r="A4" t="s">
        <v>4</v>
      </c>
    </row>
    <row r="5" spans="1:1" x14ac:dyDescent="0.3">
      <c r="A5" t="s">
        <v>8</v>
      </c>
    </row>
    <row r="6" spans="1:1" x14ac:dyDescent="0.3">
      <c r="A6" t="s">
        <v>9</v>
      </c>
    </row>
    <row r="7" spans="1:1" x14ac:dyDescent="0.3">
      <c r="A7" t="s">
        <v>10</v>
      </c>
    </row>
    <row r="8" spans="1:1" x14ac:dyDescent="0.3">
      <c r="A8" t="s">
        <v>11</v>
      </c>
    </row>
    <row r="9" spans="1:1" x14ac:dyDescent="0.3">
      <c r="A9" t="s">
        <v>19</v>
      </c>
    </row>
    <row r="10" spans="1:1" x14ac:dyDescent="0.3">
      <c r="A10" t="s">
        <v>18</v>
      </c>
    </row>
    <row r="11" spans="1:1" x14ac:dyDescent="0.3">
      <c r="A11" t="s">
        <v>12</v>
      </c>
    </row>
    <row r="12" spans="1:1" x14ac:dyDescent="0.3">
      <c r="A12" t="s">
        <v>13</v>
      </c>
    </row>
    <row r="13" spans="1:1" x14ac:dyDescent="0.3">
      <c r="A13" t="s">
        <v>14</v>
      </c>
    </row>
    <row r="14" spans="1:1" x14ac:dyDescent="0.3">
      <c r="A14" t="s">
        <v>15</v>
      </c>
    </row>
    <row r="15" spans="1:1" x14ac:dyDescent="0.3">
      <c r="A15" t="s">
        <v>16</v>
      </c>
    </row>
    <row r="16" spans="1:1" x14ac:dyDescent="0.3">
      <c r="A16"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Instructions</vt:lpstr>
      <vt:lpstr>Category 1</vt:lpstr>
      <vt:lpstr>Category 2</vt:lpstr>
      <vt:lpstr>Category 3</vt:lpstr>
      <vt:lpstr>Example</vt:lpstr>
      <vt:lpstr>VLookup</vt:lpstr>
      <vt:lpstr>Sheet2</vt:lpstr>
      <vt:lpstr>'Category 1'!Print_Area</vt:lpstr>
      <vt:lpstr>'Category 2'!Print_Area</vt:lpstr>
      <vt:lpstr>'Category 3'!Print_Area</vt:lpstr>
      <vt:lpstr>Example!Print_Area</vt:lpstr>
      <vt:lpstr>Instructions!Print_Area</vt:lpstr>
      <vt:lpstr>'Category 1'!Print_Titles</vt:lpstr>
      <vt:lpstr>'Category 2'!Print_Titles</vt:lpstr>
      <vt:lpstr>'Category 3'!Print_Titles</vt:lpstr>
      <vt:lpstr>Example!Print_Titles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 Bitting</dc:creator>
  <cp:lastModifiedBy>Smith, Jared</cp:lastModifiedBy>
  <cp:lastPrinted>2019-10-15T18:59:22Z</cp:lastPrinted>
  <dcterms:created xsi:type="dcterms:W3CDTF">2018-05-04T18:22:17Z</dcterms:created>
  <dcterms:modified xsi:type="dcterms:W3CDTF">2026-08-18T16:36:52Z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aac733-ded1-41e0-8ea6-961193f81247_Enabled">
    <vt:lpwstr>true</vt:lpwstr>
  </property>
  <property fmtid="{D5CDD505-2E9C-101B-9397-08002B2CF9AE}" pid="3" name="MSIP_Label_0faac733-ded1-41e0-8ea6-961193f81247_SetDate">
    <vt:lpwstr>2026-07-30T12:50:50Z</vt:lpwstr>
  </property>
  <property fmtid="{D5CDD505-2E9C-101B-9397-08002B2CF9AE}" pid="4" name="MSIP_Label_0faac733-ded1-41e0-8ea6-961193f81247_Method">
    <vt:lpwstr>Standard</vt:lpwstr>
  </property>
  <property fmtid="{D5CDD505-2E9C-101B-9397-08002B2CF9AE}" pid="5" name="MSIP_Label_0faac733-ded1-41e0-8ea6-961193f81247_Name">
    <vt:lpwstr>defa4170-0d19-0005-0004-bc88714345d2</vt:lpwstr>
  </property>
  <property fmtid="{D5CDD505-2E9C-101B-9397-08002B2CF9AE}" pid="6" name="MSIP_Label_0faac733-ded1-41e0-8ea6-961193f81247_SiteId">
    <vt:lpwstr>a1e65fcc-32fa-4fdd-8692-0cc2eb06676e</vt:lpwstr>
  </property>
  <property fmtid="{D5CDD505-2E9C-101B-9397-08002B2CF9AE}" pid="7" name="MSIP_Label_0faac733-ded1-41e0-8ea6-961193f81247_ActionId">
    <vt:lpwstr>fa69e08f-2607-4a4e-9938-fb6ef00d394e</vt:lpwstr>
  </property>
  <property fmtid="{D5CDD505-2E9C-101B-9397-08002B2CF9AE}" pid="8" name="MSIP_Label_0faac733-ded1-41e0-8ea6-961193f81247_ContentBits">
    <vt:lpwstr>0</vt:lpwstr>
  </property>
  <property fmtid="{D5CDD505-2E9C-101B-9397-08002B2CF9AE}" pid="9" name="MSIP_Label_0faac733-ded1-41e0-8ea6-961193f81247_Tag">
    <vt:lpwstr>10, 3, 0, 1</vt:lpwstr>
  </property>
</Properties>
</file>