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355" windowWidth="15480" windowHeight="11640"/>
  </bookViews>
  <sheets>
    <sheet name="A" sheetId="1" r:id="rId1"/>
  </sheets>
  <definedNames>
    <definedName name="_xlnm.Print_Area" localSheetId="0">A!$A$1:$L$30</definedName>
  </definedNames>
  <calcPr calcId="125725"/>
</workbook>
</file>

<file path=xl/calcChain.xml><?xml version="1.0" encoding="utf-8"?>
<calcChain xmlns="http://schemas.openxmlformats.org/spreadsheetml/2006/main">
  <c r="J15" i="1"/>
  <c r="J16"/>
  <c r="J17"/>
  <c r="J18"/>
  <c r="J19"/>
  <c r="J20"/>
  <c r="J21"/>
  <c r="J22"/>
  <c r="J23"/>
  <c r="J24"/>
  <c r="J25"/>
  <c r="M10" l="1"/>
  <c r="N10" s="1"/>
  <c r="J10" s="1"/>
  <c r="G10"/>
  <c r="K16" l="1"/>
  <c r="K17"/>
  <c r="K18"/>
  <c r="K19"/>
  <c r="K20"/>
  <c r="K21"/>
  <c r="K22"/>
  <c r="K23"/>
  <c r="K24"/>
  <c r="K25"/>
  <c r="M25"/>
  <c r="N25"/>
  <c r="G25"/>
  <c r="K10"/>
  <c r="G24"/>
  <c r="G23"/>
  <c r="G22"/>
  <c r="G21"/>
  <c r="G20"/>
  <c r="G19"/>
  <c r="G18"/>
  <c r="G17"/>
  <c r="G16"/>
  <c r="G15"/>
  <c r="G14"/>
  <c r="G13"/>
  <c r="G12"/>
  <c r="M15"/>
  <c r="N15"/>
  <c r="M24"/>
  <c r="N24"/>
  <c r="M23"/>
  <c r="N23"/>
  <c r="M22"/>
  <c r="N22"/>
  <c r="M21"/>
  <c r="N21"/>
  <c r="M20"/>
  <c r="N20"/>
  <c r="M19"/>
  <c r="N19"/>
  <c r="M18"/>
  <c r="N18"/>
  <c r="M17"/>
  <c r="N17"/>
  <c r="M16"/>
  <c r="N16"/>
  <c r="M14"/>
  <c r="N14" s="1"/>
  <c r="J14" s="1"/>
  <c r="M12"/>
  <c r="N12" s="1"/>
  <c r="J12" s="1"/>
  <c r="M11"/>
  <c r="N11" s="1"/>
  <c r="J11" s="1"/>
  <c r="M13"/>
  <c r="N13" s="1"/>
  <c r="J13" s="1"/>
  <c r="G11"/>
  <c r="F27"/>
  <c r="F29"/>
  <c r="K15"/>
  <c r="K14" l="1"/>
  <c r="K13"/>
  <c r="K12"/>
  <c r="K11"/>
</calcChain>
</file>

<file path=xl/sharedStrings.xml><?xml version="1.0" encoding="utf-8"?>
<sst xmlns="http://schemas.openxmlformats.org/spreadsheetml/2006/main" count="45" uniqueCount="38">
  <si>
    <t xml:space="preserve"> </t>
  </si>
  <si>
    <t xml:space="preserve">Line No.: </t>
  </si>
  <si>
    <t xml:space="preserve">Item Code: </t>
  </si>
  <si>
    <t xml:space="preserve">Page No.: </t>
  </si>
  <si>
    <t xml:space="preserve">Description: </t>
  </si>
  <si>
    <t xml:space="preserve">Category No.: </t>
  </si>
  <si>
    <t xml:space="preserve">Project No.: </t>
  </si>
  <si>
    <t xml:space="preserve">Contract ID: </t>
  </si>
  <si>
    <t>Length</t>
  </si>
  <si>
    <t>Width</t>
  </si>
  <si>
    <t>To Date</t>
  </si>
  <si>
    <t>Date</t>
  </si>
  <si>
    <t>Sta</t>
  </si>
  <si>
    <t>(Side)</t>
  </si>
  <si>
    <t>(ft)</t>
  </si>
  <si>
    <t>(SY)</t>
  </si>
  <si>
    <t>By:</t>
  </si>
  <si>
    <t xml:space="preserve">Qty. Awarded: </t>
  </si>
  <si>
    <t xml:space="preserve">Method of Measurement: </t>
  </si>
  <si>
    <t xml:space="preserve">CO Adjust.: </t>
  </si>
  <si>
    <t xml:space="preserve">Basis of Payment: </t>
  </si>
  <si>
    <t xml:space="preserve">Authorized: </t>
  </si>
  <si>
    <t xml:space="preserve">Checked By: </t>
  </si>
  <si>
    <t xml:space="preserve">Quantity Paid: </t>
  </si>
  <si>
    <t xml:space="preserve">Audited By: </t>
  </si>
  <si>
    <t xml:space="preserve">% Authorized: </t>
  </si>
  <si>
    <t>Modified Form  E003</t>
  </si>
  <si>
    <t>Measured</t>
  </si>
  <si>
    <t>Thickness</t>
  </si>
  <si>
    <t>(in)</t>
  </si>
  <si>
    <t>Adjusted</t>
  </si>
  <si>
    <t>Plan</t>
  </si>
  <si>
    <t>Patch</t>
  </si>
  <si>
    <t>Pavement</t>
  </si>
  <si>
    <t>Patch Location</t>
  </si>
  <si>
    <t>Extra Work</t>
  </si>
  <si>
    <t>Rev 11/12</t>
  </si>
  <si>
    <t>.</t>
  </si>
</sst>
</file>

<file path=xl/styles.xml><?xml version="1.0" encoding="utf-8"?>
<styleSheet xmlns="http://schemas.openxmlformats.org/spreadsheetml/2006/main">
  <numFmts count="5">
    <numFmt numFmtId="164" formatCode="mm/dd/yy_)"/>
    <numFmt numFmtId="165" formatCode="0.00_)"/>
    <numFmt numFmtId="166" formatCode="0.0_)"/>
    <numFmt numFmtId="167" formatCode="#,##0.000_);\(#,##0.000\)"/>
    <numFmt numFmtId="168" formatCode="0.0000"/>
  </numFmts>
  <fonts count="4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3" fillId="0" borderId="2" xfId="0" applyFont="1" applyBorder="1" applyProtection="1"/>
    <xf numFmtId="0" fontId="3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5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Continuous"/>
    </xf>
    <xf numFmtId="164" fontId="3" fillId="0" borderId="8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65" fontId="3" fillId="0" borderId="7" xfId="0" applyNumberFormat="1" applyFont="1" applyBorder="1" applyProtection="1"/>
    <xf numFmtId="166" fontId="3" fillId="0" borderId="7" xfId="0" applyNumberFormat="1" applyFont="1" applyBorder="1" applyProtection="1"/>
    <xf numFmtId="167" fontId="3" fillId="0" borderId="7" xfId="0" applyNumberFormat="1" applyFont="1" applyBorder="1" applyProtection="1"/>
    <xf numFmtId="167" fontId="3" fillId="0" borderId="1" xfId="0" applyNumberFormat="1" applyFont="1" applyBorder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"/>
    </xf>
    <xf numFmtId="166" fontId="3" fillId="0" borderId="1" xfId="0" applyNumberFormat="1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9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Continuous"/>
    </xf>
    <xf numFmtId="0" fontId="3" fillId="0" borderId="10" xfId="0" applyFont="1" applyBorder="1" applyProtection="1"/>
    <xf numFmtId="0" fontId="3" fillId="0" borderId="0" xfId="0" applyFont="1" applyBorder="1" applyAlignment="1" applyProtection="1">
      <alignment horizontal="centerContinuous"/>
    </xf>
    <xf numFmtId="0" fontId="0" fillId="0" borderId="11" xfId="0" applyBorder="1"/>
    <xf numFmtId="0" fontId="0" fillId="0" borderId="2" xfId="0" applyBorder="1"/>
    <xf numFmtId="0" fontId="3" fillId="0" borderId="0" xfId="0" applyFont="1" applyBorder="1" applyProtection="1"/>
    <xf numFmtId="0" fontId="2" fillId="0" borderId="0" xfId="0" applyFont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7" fontId="3" fillId="0" borderId="0" xfId="0" applyNumberFormat="1" applyFont="1" applyBorder="1" applyProtection="1"/>
    <xf numFmtId="165" fontId="3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165" fontId="3" fillId="0" borderId="3" xfId="0" applyNumberFormat="1" applyFont="1" applyBorder="1" applyProtection="1"/>
    <xf numFmtId="166" fontId="3" fillId="0" borderId="3" xfId="0" applyNumberFormat="1" applyFont="1" applyBorder="1" applyProtection="1"/>
    <xf numFmtId="0" fontId="0" fillId="0" borderId="0" xfId="0" applyBorder="1"/>
    <xf numFmtId="0" fontId="0" fillId="0" borderId="10" xfId="0" applyBorder="1"/>
    <xf numFmtId="0" fontId="0" fillId="0" borderId="1" xfId="0" applyBorder="1"/>
    <xf numFmtId="0" fontId="0" fillId="0" borderId="5" xfId="0" applyBorder="1"/>
    <xf numFmtId="0" fontId="2" fillId="0" borderId="0" xfId="0" applyFont="1" applyBorder="1" applyAlignment="1" applyProtection="1">
      <alignment horizontal="center"/>
    </xf>
    <xf numFmtId="168" fontId="3" fillId="0" borderId="0" xfId="0" applyNumberFormat="1" applyFont="1" applyProtection="1"/>
    <xf numFmtId="0" fontId="3" fillId="0" borderId="1" xfId="0" applyFont="1" applyBorder="1" applyProtection="1"/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2" fillId="0" borderId="4" xfId="0" applyFont="1" applyBorder="1" applyAlignment="1" applyProtection="1">
      <alignment horizontal="right"/>
    </xf>
    <xf numFmtId="0" fontId="2" fillId="0" borderId="10" xfId="0" applyFont="1" applyBorder="1" applyAlignment="1" applyProtection="1">
      <alignment horizontal="right"/>
    </xf>
    <xf numFmtId="167" fontId="3" fillId="0" borderId="7" xfId="0" applyNumberFormat="1" applyFont="1" applyBorder="1" applyAlignment="1" applyProtection="1">
      <alignment horizontal="right"/>
    </xf>
    <xf numFmtId="167" fontId="3" fillId="0" borderId="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V37"/>
  <sheetViews>
    <sheetView tabSelected="1" defaultGridColor="0" view="pageBreakPreview" colorId="22" zoomScaleNormal="87" zoomScaleSheetLayoutView="100" workbookViewId="0">
      <selection activeCell="K25" sqref="K25"/>
    </sheetView>
  </sheetViews>
  <sheetFormatPr defaultColWidth="9.7109375" defaultRowHeight="12.75"/>
  <cols>
    <col min="1" max="1" width="15.7109375" customWidth="1"/>
    <col min="2" max="9" width="10.7109375" customWidth="1"/>
    <col min="10" max="10" width="10.7109375" style="57" customWidth="1"/>
    <col min="11" max="11" width="10.7109375" customWidth="1"/>
    <col min="12" max="12" width="3.7109375" customWidth="1"/>
    <col min="13" max="14" width="9.7109375" hidden="1" customWidth="1"/>
    <col min="15" max="15" width="10.85546875" hidden="1" customWidth="1"/>
    <col min="16" max="16" width="9.7109375" hidden="1" customWidth="1"/>
  </cols>
  <sheetData>
    <row r="1" spans="1:256">
      <c r="A1" s="2" t="s">
        <v>36</v>
      </c>
      <c r="B1" s="1"/>
      <c r="C1" s="1"/>
      <c r="D1" s="1" t="s">
        <v>0</v>
      </c>
      <c r="E1" s="1"/>
      <c r="F1" s="55"/>
      <c r="G1" s="55"/>
      <c r="H1" s="1"/>
      <c r="I1" s="1"/>
      <c r="J1" s="56"/>
      <c r="K1" s="1"/>
      <c r="L1" s="3" t="s">
        <v>26</v>
      </c>
      <c r="O1">
        <v>-99</v>
      </c>
      <c r="P1">
        <v>-20</v>
      </c>
    </row>
    <row r="2" spans="1:256" ht="19.899999999999999" customHeight="1">
      <c r="A2" s="38" t="s">
        <v>1</v>
      </c>
      <c r="B2" s="5"/>
      <c r="C2" s="52"/>
      <c r="D2" s="6"/>
      <c r="E2" s="38" t="s">
        <v>6</v>
      </c>
      <c r="F2" s="8"/>
      <c r="G2" s="52"/>
      <c r="H2" s="6"/>
      <c r="I2" s="62"/>
      <c r="L2" s="7"/>
      <c r="M2" s="6"/>
      <c r="N2" s="6"/>
      <c r="O2">
        <v>-30.0001</v>
      </c>
      <c r="P2">
        <v>-15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19.899999999999999" customHeight="1">
      <c r="A3" s="38" t="s">
        <v>2</v>
      </c>
      <c r="B3" s="53"/>
      <c r="C3" s="54"/>
      <c r="D3" s="37"/>
      <c r="E3" s="4" t="s">
        <v>5</v>
      </c>
      <c r="F3" s="5"/>
      <c r="G3" s="49"/>
      <c r="H3" s="9"/>
      <c r="L3" s="1"/>
      <c r="M3" s="6"/>
      <c r="O3">
        <v>-20.0001</v>
      </c>
      <c r="P3">
        <v>-10</v>
      </c>
    </row>
    <row r="4" spans="1:256" ht="19.899999999999999" customHeight="1">
      <c r="A4" s="38" t="s">
        <v>4</v>
      </c>
      <c r="B4" s="53"/>
      <c r="C4" s="54"/>
      <c r="D4" s="37"/>
      <c r="E4" s="4" t="s">
        <v>7</v>
      </c>
      <c r="F4" s="5"/>
      <c r="G4" s="49"/>
      <c r="H4" s="4"/>
      <c r="J4" s="4" t="s">
        <v>3</v>
      </c>
      <c r="K4" s="5"/>
      <c r="L4" s="1"/>
      <c r="M4" s="6"/>
      <c r="O4">
        <v>-10.0001</v>
      </c>
      <c r="P4" s="62" t="s">
        <v>37</v>
      </c>
    </row>
    <row r="5" spans="1:256" ht="19.899999999999999" customHeight="1">
      <c r="D5" s="37"/>
      <c r="H5" s="4"/>
      <c r="L5" s="1"/>
      <c r="M5" s="6"/>
      <c r="N5" s="10"/>
      <c r="O5" s="51">
        <v>10.0001</v>
      </c>
      <c r="P5" s="6">
        <v>10</v>
      </c>
    </row>
    <row r="6" spans="1:256" ht="13.9" customHeight="1">
      <c r="A6" s="11"/>
      <c r="B6" s="35"/>
      <c r="C6" s="12"/>
      <c r="D6" s="13"/>
      <c r="E6" s="36"/>
      <c r="F6" s="36"/>
      <c r="G6" s="36"/>
      <c r="H6" s="27" t="s">
        <v>31</v>
      </c>
      <c r="I6" s="27" t="s">
        <v>27</v>
      </c>
      <c r="J6" s="58"/>
      <c r="K6" s="36"/>
      <c r="L6" s="13"/>
      <c r="M6" s="6"/>
      <c r="O6">
        <v>20.0001</v>
      </c>
      <c r="P6">
        <v>15</v>
      </c>
    </row>
    <row r="7" spans="1:256" ht="13.9" customHeight="1">
      <c r="A7" s="30"/>
      <c r="B7" s="46"/>
      <c r="C7" s="34"/>
      <c r="D7" s="33"/>
      <c r="E7" s="47"/>
      <c r="F7" s="47"/>
      <c r="G7" s="47"/>
      <c r="H7" s="31" t="s">
        <v>32</v>
      </c>
      <c r="I7" s="31" t="s">
        <v>33</v>
      </c>
      <c r="J7" s="59"/>
      <c r="K7" s="47"/>
      <c r="L7" s="33"/>
      <c r="M7" s="6"/>
      <c r="O7">
        <v>30.0001</v>
      </c>
      <c r="P7" s="63" t="s">
        <v>35</v>
      </c>
    </row>
    <row r="8" spans="1:256" ht="12.75" customHeight="1">
      <c r="A8" s="30"/>
      <c r="C8" s="50" t="s">
        <v>34</v>
      </c>
      <c r="D8" s="33"/>
      <c r="E8" s="31" t="s">
        <v>8</v>
      </c>
      <c r="F8" s="31" t="s">
        <v>9</v>
      </c>
      <c r="G8" s="31" t="s">
        <v>32</v>
      </c>
      <c r="H8" s="31" t="s">
        <v>28</v>
      </c>
      <c r="I8" s="31" t="s">
        <v>28</v>
      </c>
      <c r="J8" s="31" t="s">
        <v>30</v>
      </c>
      <c r="K8" s="32" t="s">
        <v>10</v>
      </c>
      <c r="L8" s="33"/>
      <c r="M8" s="6"/>
    </row>
    <row r="9" spans="1:256" ht="13.9" customHeight="1">
      <c r="A9" s="28" t="s">
        <v>11</v>
      </c>
      <c r="B9" s="14" t="s">
        <v>12</v>
      </c>
      <c r="C9" s="14" t="s">
        <v>12</v>
      </c>
      <c r="D9" s="15" t="s">
        <v>13</v>
      </c>
      <c r="E9" s="29" t="s">
        <v>14</v>
      </c>
      <c r="F9" s="29" t="s">
        <v>14</v>
      </c>
      <c r="G9" s="29" t="s">
        <v>15</v>
      </c>
      <c r="H9" s="29" t="s">
        <v>29</v>
      </c>
      <c r="I9" s="29" t="s">
        <v>29</v>
      </c>
      <c r="J9" s="29" t="s">
        <v>15</v>
      </c>
      <c r="K9" s="16" t="s">
        <v>15</v>
      </c>
      <c r="L9" s="29" t="s">
        <v>16</v>
      </c>
      <c r="M9" s="6"/>
    </row>
    <row r="10" spans="1:256" ht="19.899999999999999" customHeight="1">
      <c r="A10" s="17"/>
      <c r="B10" s="18"/>
      <c r="C10" s="18"/>
      <c r="D10" s="19"/>
      <c r="E10" s="20"/>
      <c r="F10" s="21"/>
      <c r="G10" s="22">
        <f>ROUND(IF(F10="",0,(E10*F10)/9),3)</f>
        <v>0</v>
      </c>
      <c r="H10" s="22"/>
      <c r="I10" s="22"/>
      <c r="J10" s="60">
        <f>IF(F10="",0,IF(N10="Extra Work","Extra Work",G10*(N10/100)+G10))</f>
        <v>0</v>
      </c>
      <c r="K10" s="22">
        <f>SUM(J10)</f>
        <v>0</v>
      </c>
      <c r="L10" s="19"/>
      <c r="M10" s="6" t="e">
        <f>((I10-H10)/H10)*100</f>
        <v>#DIV/0!</v>
      </c>
      <c r="N10" t="e">
        <f>VLOOKUP(M10,O1:P7,2)</f>
        <v>#DIV/0!</v>
      </c>
    </row>
    <row r="11" spans="1:256" ht="19.899999999999999" customHeight="1">
      <c r="A11" s="17"/>
      <c r="B11" s="18"/>
      <c r="C11" s="18"/>
      <c r="D11" s="19"/>
      <c r="E11" s="20"/>
      <c r="F11" s="21"/>
      <c r="G11" s="22">
        <f t="shared" ref="G11:G25" si="0">ROUND(IF(F11="",0,(E11*F11)/9),3)</f>
        <v>0</v>
      </c>
      <c r="H11" s="22"/>
      <c r="I11" s="22"/>
      <c r="J11" s="60">
        <f t="shared" ref="J11:J25" si="1">IF(F11="",0,IF(N11="Extra Work","Extra Work",G11*(N11/100)+G11))</f>
        <v>0</v>
      </c>
      <c r="K11" s="22">
        <f>IF(G11=" ",0,SUM($J$10:J11))</f>
        <v>0</v>
      </c>
      <c r="L11" s="19"/>
      <c r="M11" s="6" t="e">
        <f t="shared" ref="M11:M25" si="2">((I11-H11)/H11)*100</f>
        <v>#DIV/0!</v>
      </c>
      <c r="N11" t="e">
        <f>VLOOKUP(M11,O1:P7,2)</f>
        <v>#DIV/0!</v>
      </c>
    </row>
    <row r="12" spans="1:256" ht="19.899999999999999" customHeight="1">
      <c r="A12" s="17"/>
      <c r="B12" s="18"/>
      <c r="C12" s="18"/>
      <c r="D12" s="19"/>
      <c r="E12" s="20"/>
      <c r="F12" s="21"/>
      <c r="G12" s="22">
        <f t="shared" si="0"/>
        <v>0</v>
      </c>
      <c r="H12" s="22"/>
      <c r="I12" s="22"/>
      <c r="J12" s="60">
        <f t="shared" si="1"/>
        <v>0</v>
      </c>
      <c r="K12" s="22">
        <f>IF(G12=" ",0,SUM($J$10:J12))</f>
        <v>0</v>
      </c>
      <c r="L12" s="19"/>
      <c r="M12" s="6" t="e">
        <f t="shared" si="2"/>
        <v>#DIV/0!</v>
      </c>
      <c r="N12" t="e">
        <f>VLOOKUP(M12,O1:P7,2)</f>
        <v>#DIV/0!</v>
      </c>
    </row>
    <row r="13" spans="1:256" ht="19.899999999999999" customHeight="1">
      <c r="A13" s="17"/>
      <c r="B13" s="18"/>
      <c r="C13" s="18"/>
      <c r="D13" s="19"/>
      <c r="E13" s="20"/>
      <c r="F13" s="21"/>
      <c r="G13" s="22">
        <f t="shared" si="0"/>
        <v>0</v>
      </c>
      <c r="H13" s="22"/>
      <c r="I13" s="22"/>
      <c r="J13" s="60">
        <f t="shared" si="1"/>
        <v>0</v>
      </c>
      <c r="K13" s="22">
        <f>IF(G13=" ",0,SUM($J$10:J13))</f>
        <v>0</v>
      </c>
      <c r="L13" s="19"/>
      <c r="M13" s="6" t="e">
        <f t="shared" si="2"/>
        <v>#DIV/0!</v>
      </c>
      <c r="N13" t="e">
        <f>VLOOKUP(M13,O1:P7,2)</f>
        <v>#DIV/0!</v>
      </c>
    </row>
    <row r="14" spans="1:256" ht="19.899999999999999" customHeight="1">
      <c r="A14" s="17"/>
      <c r="B14" s="18"/>
      <c r="C14" s="18"/>
      <c r="D14" s="19"/>
      <c r="E14" s="20"/>
      <c r="F14" s="21"/>
      <c r="G14" s="22">
        <f t="shared" si="0"/>
        <v>0</v>
      </c>
      <c r="H14" s="22"/>
      <c r="I14" s="22"/>
      <c r="J14" s="60">
        <f t="shared" si="1"/>
        <v>0</v>
      </c>
      <c r="K14" s="22">
        <f>IF(G14=" ",0,SUM($J$10:J14))</f>
        <v>0</v>
      </c>
      <c r="L14" s="19"/>
      <c r="M14" s="6" t="e">
        <f t="shared" si="2"/>
        <v>#DIV/0!</v>
      </c>
      <c r="N14" t="e">
        <f>VLOOKUP(M14,O1:P7,2)</f>
        <v>#DIV/0!</v>
      </c>
    </row>
    <row r="15" spans="1:256" ht="19.899999999999999" customHeight="1">
      <c r="A15" s="17"/>
      <c r="B15" s="18"/>
      <c r="C15" s="18"/>
      <c r="D15" s="19"/>
      <c r="E15" s="20"/>
      <c r="F15" s="21"/>
      <c r="G15" s="22">
        <f t="shared" si="0"/>
        <v>0</v>
      </c>
      <c r="H15" s="22"/>
      <c r="I15" s="22"/>
      <c r="J15" s="60">
        <f t="shared" si="1"/>
        <v>0</v>
      </c>
      <c r="K15" s="22">
        <f>IF(G15=" ",0,SUM($J$10:J15))</f>
        <v>0</v>
      </c>
      <c r="L15" s="19"/>
      <c r="M15" s="6" t="e">
        <f t="shared" si="2"/>
        <v>#DIV/0!</v>
      </c>
      <c r="N15" t="e">
        <f>VLOOKUP(M15,O1:P7,2)</f>
        <v>#DIV/0!</v>
      </c>
    </row>
    <row r="16" spans="1:256" ht="19.899999999999999" customHeight="1">
      <c r="A16" s="17"/>
      <c r="B16" s="18"/>
      <c r="C16" s="18"/>
      <c r="D16" s="19"/>
      <c r="E16" s="20"/>
      <c r="F16" s="21"/>
      <c r="G16" s="22">
        <f t="shared" si="0"/>
        <v>0</v>
      </c>
      <c r="H16" s="22"/>
      <c r="I16" s="22"/>
      <c r="J16" s="60">
        <f t="shared" si="1"/>
        <v>0</v>
      </c>
      <c r="K16" s="22">
        <f>IF(G16=" ",0,SUM($J$10:J16))</f>
        <v>0</v>
      </c>
      <c r="L16" s="19"/>
      <c r="M16" s="6" t="e">
        <f t="shared" si="2"/>
        <v>#DIV/0!</v>
      </c>
      <c r="N16" t="e">
        <f>VLOOKUP(M16,O1:P7,2)</f>
        <v>#DIV/0!</v>
      </c>
    </row>
    <row r="17" spans="1:14" ht="19.899999999999999" customHeight="1">
      <c r="A17" s="17"/>
      <c r="B17" s="18"/>
      <c r="C17" s="18"/>
      <c r="D17" s="19"/>
      <c r="E17" s="20"/>
      <c r="F17" s="21"/>
      <c r="G17" s="22">
        <f t="shared" si="0"/>
        <v>0</v>
      </c>
      <c r="H17" s="22"/>
      <c r="I17" s="22"/>
      <c r="J17" s="60">
        <f t="shared" si="1"/>
        <v>0</v>
      </c>
      <c r="K17" s="22">
        <f>IF(G17=" ",0,SUM($J$10:J17))</f>
        <v>0</v>
      </c>
      <c r="L17" s="19"/>
      <c r="M17" s="6" t="e">
        <f t="shared" si="2"/>
        <v>#DIV/0!</v>
      </c>
      <c r="N17" t="e">
        <f>VLOOKUP(M17,O1:P7,2)</f>
        <v>#DIV/0!</v>
      </c>
    </row>
    <row r="18" spans="1:14" ht="19.899999999999999" customHeight="1">
      <c r="A18" s="17"/>
      <c r="B18" s="18"/>
      <c r="C18" s="18"/>
      <c r="D18" s="19"/>
      <c r="E18" s="20"/>
      <c r="F18" s="21"/>
      <c r="G18" s="22">
        <f t="shared" si="0"/>
        <v>0</v>
      </c>
      <c r="H18" s="22"/>
      <c r="I18" s="22"/>
      <c r="J18" s="60">
        <f t="shared" si="1"/>
        <v>0</v>
      </c>
      <c r="K18" s="22">
        <f>IF(G18=" ",0,SUM($J$10:J18))</f>
        <v>0</v>
      </c>
      <c r="L18" s="19"/>
      <c r="M18" s="6" t="e">
        <f t="shared" si="2"/>
        <v>#DIV/0!</v>
      </c>
      <c r="N18" t="e">
        <f>VLOOKUP(M18,O1:P7,2)</f>
        <v>#DIV/0!</v>
      </c>
    </row>
    <row r="19" spans="1:14" ht="19.899999999999999" customHeight="1">
      <c r="A19" s="17"/>
      <c r="B19" s="18"/>
      <c r="C19" s="18"/>
      <c r="D19" s="19"/>
      <c r="E19" s="20"/>
      <c r="F19" s="21"/>
      <c r="G19" s="22">
        <f t="shared" si="0"/>
        <v>0</v>
      </c>
      <c r="H19" s="22"/>
      <c r="I19" s="22"/>
      <c r="J19" s="60">
        <f t="shared" si="1"/>
        <v>0</v>
      </c>
      <c r="K19" s="22">
        <f>IF(G19=" ",0,SUM($J$10:J19))</f>
        <v>0</v>
      </c>
      <c r="L19" s="19"/>
      <c r="M19" s="6" t="e">
        <f t="shared" si="2"/>
        <v>#DIV/0!</v>
      </c>
      <c r="N19" t="e">
        <f>VLOOKUP(M19,O1:P7,2)</f>
        <v>#DIV/0!</v>
      </c>
    </row>
    <row r="20" spans="1:14" ht="19.899999999999999" customHeight="1">
      <c r="A20" s="17"/>
      <c r="B20" s="18"/>
      <c r="C20" s="18"/>
      <c r="D20" s="19"/>
      <c r="E20" s="20"/>
      <c r="F20" s="21"/>
      <c r="G20" s="22">
        <f t="shared" si="0"/>
        <v>0</v>
      </c>
      <c r="H20" s="22"/>
      <c r="I20" s="22"/>
      <c r="J20" s="60">
        <f t="shared" si="1"/>
        <v>0</v>
      </c>
      <c r="K20" s="22">
        <f>IF(G20=" ",0,SUM($J$10:J20))</f>
        <v>0</v>
      </c>
      <c r="L20" s="19"/>
      <c r="M20" s="6" t="e">
        <f t="shared" si="2"/>
        <v>#DIV/0!</v>
      </c>
      <c r="N20" t="e">
        <f>VLOOKUP(M20,O1:P7,2)</f>
        <v>#DIV/0!</v>
      </c>
    </row>
    <row r="21" spans="1:14" ht="19.899999999999999" customHeight="1">
      <c r="A21" s="17"/>
      <c r="B21" s="18"/>
      <c r="C21" s="18"/>
      <c r="D21" s="19"/>
      <c r="E21" s="20"/>
      <c r="F21" s="21"/>
      <c r="G21" s="22">
        <f t="shared" si="0"/>
        <v>0</v>
      </c>
      <c r="H21" s="22"/>
      <c r="I21" s="22"/>
      <c r="J21" s="60">
        <f t="shared" si="1"/>
        <v>0</v>
      </c>
      <c r="K21" s="22">
        <f>IF(G21=" ",0,SUM($J$10:J21))</f>
        <v>0</v>
      </c>
      <c r="L21" s="19"/>
      <c r="M21" s="6" t="e">
        <f t="shared" si="2"/>
        <v>#DIV/0!</v>
      </c>
      <c r="N21" t="e">
        <f>VLOOKUP(M21,O1:P7,2)</f>
        <v>#DIV/0!</v>
      </c>
    </row>
    <row r="22" spans="1:14" ht="19.899999999999999" customHeight="1">
      <c r="A22" s="17"/>
      <c r="B22" s="18"/>
      <c r="C22" s="18"/>
      <c r="D22" s="19"/>
      <c r="E22" s="20"/>
      <c r="F22" s="21"/>
      <c r="G22" s="22">
        <f t="shared" si="0"/>
        <v>0</v>
      </c>
      <c r="H22" s="22"/>
      <c r="I22" s="22"/>
      <c r="J22" s="60">
        <f t="shared" si="1"/>
        <v>0</v>
      </c>
      <c r="K22" s="22">
        <f>IF(G22=" ",0,SUM($J$10:J22))</f>
        <v>0</v>
      </c>
      <c r="L22" s="19"/>
      <c r="M22" s="6" t="e">
        <f t="shared" si="2"/>
        <v>#DIV/0!</v>
      </c>
      <c r="N22" t="e">
        <f>VLOOKUP(M22,O1:P7,2)</f>
        <v>#DIV/0!</v>
      </c>
    </row>
    <row r="23" spans="1:14" ht="19.899999999999999" customHeight="1">
      <c r="A23" s="17"/>
      <c r="B23" s="18"/>
      <c r="C23" s="18"/>
      <c r="D23" s="19"/>
      <c r="E23" s="20"/>
      <c r="F23" s="21"/>
      <c r="G23" s="22">
        <f t="shared" si="0"/>
        <v>0</v>
      </c>
      <c r="H23" s="22"/>
      <c r="I23" s="22"/>
      <c r="J23" s="60">
        <f t="shared" si="1"/>
        <v>0</v>
      </c>
      <c r="K23" s="22">
        <f>IF(G23=" ",0,SUM($J$10:J23))</f>
        <v>0</v>
      </c>
      <c r="L23" s="19"/>
      <c r="M23" s="6" t="e">
        <f t="shared" si="2"/>
        <v>#DIV/0!</v>
      </c>
      <c r="N23" t="e">
        <f>VLOOKUP(M23,O1:P7,2)</f>
        <v>#DIV/0!</v>
      </c>
    </row>
    <row r="24" spans="1:14" ht="19.899999999999999" customHeight="1">
      <c r="A24" s="17"/>
      <c r="B24" s="18"/>
      <c r="C24" s="18"/>
      <c r="D24" s="19"/>
      <c r="E24" s="20"/>
      <c r="F24" s="21"/>
      <c r="G24" s="22">
        <f t="shared" si="0"/>
        <v>0</v>
      </c>
      <c r="H24" s="22"/>
      <c r="I24" s="22"/>
      <c r="J24" s="60">
        <f t="shared" si="1"/>
        <v>0</v>
      </c>
      <c r="K24" s="22">
        <f>IF(G24=" ",0,SUM($J$10:J24))</f>
        <v>0</v>
      </c>
      <c r="L24" s="19"/>
      <c r="M24" s="6" t="e">
        <f t="shared" si="2"/>
        <v>#DIV/0!</v>
      </c>
      <c r="N24" t="e">
        <f>VLOOKUP(M24,O1:P7,2)</f>
        <v>#DIV/0!</v>
      </c>
    </row>
    <row r="25" spans="1:14" ht="19.899999999999999" customHeight="1">
      <c r="A25" s="17"/>
      <c r="B25" s="18"/>
      <c r="C25" s="18"/>
      <c r="D25" s="19"/>
      <c r="E25" s="20"/>
      <c r="F25" s="21"/>
      <c r="G25" s="22">
        <f t="shared" si="0"/>
        <v>0</v>
      </c>
      <c r="H25" s="22"/>
      <c r="I25" s="22"/>
      <c r="J25" s="60">
        <f t="shared" si="1"/>
        <v>0</v>
      </c>
      <c r="K25" s="22">
        <f>IF(G25=" ",0,SUM($J$10:J25))</f>
        <v>0</v>
      </c>
      <c r="L25" s="19"/>
      <c r="M25" s="6" t="e">
        <f t="shared" si="2"/>
        <v>#DIV/0!</v>
      </c>
      <c r="N25" t="e">
        <f>VLOOKUP(M25,O1:P7,2)</f>
        <v>#DIV/0!</v>
      </c>
    </row>
    <row r="26" spans="1:14" ht="18" customHeight="1">
      <c r="A26" s="39"/>
      <c r="B26" s="42"/>
      <c r="C26" s="42"/>
      <c r="D26" s="43"/>
      <c r="E26" s="44"/>
      <c r="F26" s="45"/>
      <c r="G26" s="41"/>
      <c r="H26" s="41"/>
      <c r="I26" s="41"/>
      <c r="J26" s="61"/>
      <c r="K26" s="41"/>
      <c r="L26" s="40"/>
      <c r="M26" s="6"/>
    </row>
    <row r="27" spans="1:14" ht="19.899999999999999" customHeight="1">
      <c r="A27" s="9" t="s">
        <v>17</v>
      </c>
      <c r="B27" s="23"/>
      <c r="C27" s="37"/>
      <c r="E27" s="9" t="s">
        <v>21</v>
      </c>
      <c r="F27" s="23" t="str">
        <f>IF(B27="","",SUM(B27:B28))</f>
        <v/>
      </c>
      <c r="G27" s="24"/>
      <c r="H27" s="24"/>
      <c r="I27" s="24"/>
      <c r="J27" s="4" t="s">
        <v>18</v>
      </c>
      <c r="K27" s="25"/>
      <c r="L27" s="1"/>
      <c r="M27" s="6"/>
    </row>
    <row r="28" spans="1:14" ht="19.899999999999999" customHeight="1">
      <c r="A28" s="9" t="s">
        <v>19</v>
      </c>
      <c r="B28" s="23"/>
      <c r="C28" s="37"/>
      <c r="D28" s="6"/>
      <c r="E28" s="9" t="s">
        <v>23</v>
      </c>
      <c r="F28" s="23"/>
      <c r="H28" s="4"/>
      <c r="I28" s="7"/>
      <c r="J28" s="4" t="s">
        <v>20</v>
      </c>
      <c r="K28" s="25"/>
      <c r="L28" s="1"/>
      <c r="M28" s="6"/>
    </row>
    <row r="29" spans="1:14" ht="19.899999999999999" customHeight="1">
      <c r="C29" s="37"/>
      <c r="D29" s="6"/>
      <c r="E29" s="4" t="s">
        <v>25</v>
      </c>
      <c r="F29" s="26">
        <f>IF(F28="",0,(F28/F27)*100)</f>
        <v>0</v>
      </c>
      <c r="H29" s="4"/>
      <c r="I29" s="4"/>
      <c r="J29" s="4" t="s">
        <v>22</v>
      </c>
      <c r="K29" s="48"/>
      <c r="L29" s="1"/>
      <c r="M29" s="6"/>
    </row>
    <row r="30" spans="1:14" ht="19.899999999999999" customHeight="1">
      <c r="C30" s="37"/>
      <c r="D30" s="6"/>
      <c r="E30" s="6"/>
      <c r="F30" s="6"/>
      <c r="H30" s="4"/>
      <c r="I30" s="4"/>
      <c r="J30" s="4" t="s">
        <v>24</v>
      </c>
      <c r="K30" s="49"/>
      <c r="L30" s="1"/>
      <c r="M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7"/>
      <c r="K31" s="6"/>
      <c r="L31" s="6"/>
      <c r="M31" s="6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7"/>
      <c r="K32" s="6"/>
      <c r="L32" s="6"/>
      <c r="M32" s="6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7"/>
      <c r="K33" s="6"/>
      <c r="L33" s="6"/>
      <c r="M33" s="6"/>
    </row>
    <row r="34" spans="1:13">
      <c r="A34" s="6"/>
      <c r="B34" s="6"/>
      <c r="C34" s="6"/>
      <c r="D34" s="6"/>
      <c r="E34" s="6"/>
      <c r="F34" s="6"/>
      <c r="G34" s="6"/>
      <c r="H34" s="6"/>
      <c r="I34" s="6"/>
      <c r="J34" s="7"/>
      <c r="K34" s="6"/>
      <c r="L34" s="6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7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7"/>
      <c r="K36" s="6"/>
      <c r="L36" s="6"/>
      <c r="M36" s="6"/>
    </row>
    <row r="37" spans="1:13">
      <c r="A37" s="6"/>
      <c r="B37" s="6"/>
      <c r="C37" s="6"/>
      <c r="D37" s="6"/>
      <c r="E37" s="6"/>
      <c r="F37" s="6"/>
      <c r="G37" s="6"/>
      <c r="H37" s="6"/>
      <c r="I37" s="6"/>
      <c r="J37" s="7"/>
      <c r="K37" s="6"/>
      <c r="L37" s="6"/>
      <c r="M37" s="6"/>
    </row>
  </sheetData>
  <phoneticPr fontId="0" type="noConversion"/>
  <conditionalFormatting sqref="J10:J25">
    <cfRule type="containsText" dxfId="0" priority="1" operator="containsText" text="Extra Work">
      <formula>NOT(ISERROR(SEARCH("Extra Work",J10)))</formula>
    </cfRule>
  </conditionalFormatting>
  <pageMargins left="0.75" right="0.25" top="0.33300000000000002" bottom="0.50600000000000001" header="0.5" footer="0.5"/>
  <pageSetup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51AE57F2-AA98-450A-B98E-BAD9BD57180B}">
            <xm:f>NOT(ISERROR(SEARCH("Extra Work",J10)))</xm:f>
            <xm:f>"Extra Work"</xm:f>
            <x14:dxf>
              <font>
                <b val="0"/>
                <i val="0"/>
                <color rgb="FFFF0000"/>
              </font>
            </x14:dxf>
          </x14:cfRule>
          <xm:sqref>J10:J25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kmerrym</cp:lastModifiedBy>
  <cp:lastPrinted>2008-12-08T14:36:30Z</cp:lastPrinted>
  <dcterms:created xsi:type="dcterms:W3CDTF">1998-09-17T07:02:23Z</dcterms:created>
  <dcterms:modified xsi:type="dcterms:W3CDTF">2012-11-27T14:03:07Z</dcterms:modified>
</cp:coreProperties>
</file>