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4\Quarterly Statements\"/>
    </mc:Choice>
  </mc:AlternateContent>
  <xr:revisionPtr revIDLastSave="0" documentId="13_ncr:1_{2C16D7CF-C391-47AD-BB1B-0278F225E297}" xr6:coauthVersionLast="47" xr6:coauthVersionMax="47" xr10:uidLastSave="{00000000-0000-0000-0000-000000000000}"/>
  <bookViews>
    <workbookView xWindow="600" yWindow="0" windowWidth="28035" windowHeight="15975" xr2:uid="{A891EDBE-3C20-4578-80C2-5716D105B10E}"/>
  </bookViews>
  <sheets>
    <sheet name="Sheet1" sheetId="1" r:id="rId1"/>
  </sheets>
  <definedNames>
    <definedName name="_xlnm._FilterDatabase" localSheetId="0" hidden="1">Sheet1!$A$4:$I$926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98" i="1" l="1"/>
  <c r="M799" i="1"/>
  <c r="K798" i="1"/>
  <c r="K799" i="1"/>
  <c r="K800" i="1"/>
  <c r="N929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5" i="1"/>
  <c r="M927" i="1" l="1"/>
  <c r="M929" i="1" s="1"/>
  <c r="K927" i="1"/>
</calcChain>
</file>

<file path=xl/sharedStrings.xml><?xml version="1.0" encoding="utf-8"?>
<sst xmlns="http://schemas.openxmlformats.org/spreadsheetml/2006/main" count="6590" uniqueCount="1192">
  <si>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</si>
  <si>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</si>
  <si>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</si>
  <si>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</si>
  <si>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</si>
  <si>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</si>
  <si>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</si>
  <si>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</si>
  <si>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</si>
  <si>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</si>
  <si>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Memo</t>
  </si>
  <si>
    <t>Journal Source</t>
  </si>
  <si>
    <t>2024-03-31</t>
  </si>
  <si>
    <t/>
  </si>
  <si>
    <t>Manual Journal</t>
  </si>
  <si>
    <t>2024-03-25</t>
  </si>
  <si>
    <t>Income Total</t>
  </si>
  <si>
    <t>00 No County</t>
  </si>
  <si>
    <t>SI-00310154</t>
  </si>
  <si>
    <t>Supplier Invoice</t>
  </si>
  <si>
    <t>2024-01-02</t>
  </si>
  <si>
    <t>BOARD OF TRUSTEES OF MICHIGAN STATE UNIVERSIT</t>
  </si>
  <si>
    <t>CNTRT-00001650</t>
  </si>
  <si>
    <t>59000780000</t>
  </si>
  <si>
    <t>tr780</t>
  </si>
  <si>
    <t>SI-00316268</t>
  </si>
  <si>
    <t>MICHIGAN STATE UNIVERSIT</t>
  </si>
  <si>
    <t>CNTRT-00002544</t>
  </si>
  <si>
    <t>59000783000</t>
  </si>
  <si>
    <t>TR783</t>
  </si>
  <si>
    <t>SI-00328445</t>
  </si>
  <si>
    <t>2024-01-16</t>
  </si>
  <si>
    <t>Iowa State University</t>
  </si>
  <si>
    <t>CNTRT-00004005</t>
  </si>
  <si>
    <t>59-00-0807-000</t>
  </si>
  <si>
    <t>tr807</t>
  </si>
  <si>
    <t>SI-00322204</t>
  </si>
  <si>
    <t>2024-01-19</t>
  </si>
  <si>
    <t>Sponsored Programs Accounting</t>
  </si>
  <si>
    <t>CNTRT-00005406</t>
  </si>
  <si>
    <t>ISU RTAP</t>
  </si>
  <si>
    <t>AugPayment</t>
  </si>
  <si>
    <t>SI-00322233</t>
  </si>
  <si>
    <t>SeptPayment</t>
  </si>
  <si>
    <t>SI-00322840</t>
  </si>
  <si>
    <t>NovPayment</t>
  </si>
  <si>
    <t>SI-00323164</t>
  </si>
  <si>
    <t>DecPayment</t>
  </si>
  <si>
    <t>SI-00327419</t>
  </si>
  <si>
    <t>2024-01-23</t>
  </si>
  <si>
    <t>CNTRT-00003024</t>
  </si>
  <si>
    <t>59-00-0796-000</t>
  </si>
  <si>
    <t>tr796</t>
  </si>
  <si>
    <t>SI-00327692</t>
  </si>
  <si>
    <t>USGS - US Geological Survey</t>
  </si>
  <si>
    <t>CNTRT-00004508</t>
  </si>
  <si>
    <t>59-00-014Q-000</t>
  </si>
  <si>
    <t>HR-140</t>
  </si>
  <si>
    <t>SI-00329344</t>
  </si>
  <si>
    <t>CNTRT-00004800</t>
  </si>
  <si>
    <t>59-00-0818-000</t>
  </si>
  <si>
    <t>tr818</t>
  </si>
  <si>
    <t>SI-00331275</t>
  </si>
  <si>
    <t>WHKS  CO</t>
  </si>
  <si>
    <t>CNTRT-00005194</t>
  </si>
  <si>
    <t>59-00-0821-000</t>
  </si>
  <si>
    <t>tr821</t>
  </si>
  <si>
    <t>SI-00332676</t>
  </si>
  <si>
    <t>SI-00326365</t>
  </si>
  <si>
    <t>2024-01-29</t>
  </si>
  <si>
    <t>CNTRT-00002499</t>
  </si>
  <si>
    <t>59-00-0712-000</t>
  </si>
  <si>
    <t>tr712</t>
  </si>
  <si>
    <t>SI-00326399</t>
  </si>
  <si>
    <t>CNTRT-00002525</t>
  </si>
  <si>
    <t>59000759000</t>
  </si>
  <si>
    <t>tr759</t>
  </si>
  <si>
    <t>SI-00328443</t>
  </si>
  <si>
    <t>CNTRT-00004003</t>
  </si>
  <si>
    <t>59-00-0810-000</t>
  </si>
  <si>
    <t>tr810</t>
  </si>
  <si>
    <t>SI-00336523</t>
  </si>
  <si>
    <t>2024-02-01</t>
  </si>
  <si>
    <t>SI-00330867</t>
  </si>
  <si>
    <t>2024-02-08</t>
  </si>
  <si>
    <t>CNTRT-00002523</t>
  </si>
  <si>
    <t>59000753000</t>
  </si>
  <si>
    <t>tr753</t>
  </si>
  <si>
    <t>SI-00332291</t>
  </si>
  <si>
    <t>tr783</t>
  </si>
  <si>
    <t>SI-00337444</t>
  </si>
  <si>
    <t>SI-00326216</t>
  </si>
  <si>
    <t>2024-02-14</t>
  </si>
  <si>
    <t>UNIVERSITY OF IOWA GRANT ACCOUNTING OFFICE</t>
  </si>
  <si>
    <t>CNTRT-00002552</t>
  </si>
  <si>
    <t>59000792000</t>
  </si>
  <si>
    <t>tr792</t>
  </si>
  <si>
    <t>SI-00326369</t>
  </si>
  <si>
    <t>CNTRT-00002498</t>
  </si>
  <si>
    <t>59-00-0710-000</t>
  </si>
  <si>
    <t>tr710</t>
  </si>
  <si>
    <t>SI-00327016</t>
  </si>
  <si>
    <t>CNTRT-00002542</t>
  </si>
  <si>
    <t>59000781000</t>
  </si>
  <si>
    <t>tr781</t>
  </si>
  <si>
    <t>SI-00334814</t>
  </si>
  <si>
    <t>IOWA COUNTY ENGINEERS ASSOCIATION - SERVICE B</t>
  </si>
  <si>
    <t>CNTRT-00005474</t>
  </si>
  <si>
    <t>59-00-1027-000</t>
  </si>
  <si>
    <t>hr1027</t>
  </si>
  <si>
    <t>SI-00335078</t>
  </si>
  <si>
    <t>SI-00335080</t>
  </si>
  <si>
    <t>CNTRT-00002535</t>
  </si>
  <si>
    <t>59000771000</t>
  </si>
  <si>
    <t>tr771</t>
  </si>
  <si>
    <t>SI-00335100</t>
  </si>
  <si>
    <t>CNTRT-00002549</t>
  </si>
  <si>
    <t>59000789000</t>
  </si>
  <si>
    <t>tr789</t>
  </si>
  <si>
    <t>SI-00335197</t>
  </si>
  <si>
    <t>SI-00340538</t>
  </si>
  <si>
    <t>CNTRT-00003576</t>
  </si>
  <si>
    <t>59-00-0797-000</t>
  </si>
  <si>
    <t>tr797</t>
  </si>
  <si>
    <t>SI-00340805</t>
  </si>
  <si>
    <t>SI-00341230</t>
  </si>
  <si>
    <t>CNTRT-00005555</t>
  </si>
  <si>
    <t>59-00-0823-000</t>
  </si>
  <si>
    <t>tr823</t>
  </si>
  <si>
    <t>SI-00339339</t>
  </si>
  <si>
    <t>2024-02-22</t>
  </si>
  <si>
    <t>hr140q</t>
  </si>
  <si>
    <t>SI-00344754</t>
  </si>
  <si>
    <t>SI-00344759</t>
  </si>
  <si>
    <t>CNTRT-00002934</t>
  </si>
  <si>
    <t>59000794000</t>
  </si>
  <si>
    <t>tr794</t>
  </si>
  <si>
    <t>SI-00335955</t>
  </si>
  <si>
    <t>2024-02-26</t>
  </si>
  <si>
    <t>CNTRT-00004152</t>
  </si>
  <si>
    <t>59-00-0809-000</t>
  </si>
  <si>
    <t>tr809</t>
  </si>
  <si>
    <t>SI-00340531</t>
  </si>
  <si>
    <t>SI-00341027</t>
  </si>
  <si>
    <t>SI-00335091</t>
  </si>
  <si>
    <t>2024-02-27</t>
  </si>
  <si>
    <t>SI-00346149</t>
  </si>
  <si>
    <t>SI-00335073</t>
  </si>
  <si>
    <t>2024-03-06</t>
  </si>
  <si>
    <t>SI-00344179</t>
  </si>
  <si>
    <t>2024-03-07</t>
  </si>
  <si>
    <t>SI-00345139</t>
  </si>
  <si>
    <t>SI-00349545</t>
  </si>
  <si>
    <t>SI-00346902</t>
  </si>
  <si>
    <t>2024-03-18</t>
  </si>
  <si>
    <t>SI-00351311</t>
  </si>
  <si>
    <t>SI-00351808</t>
  </si>
  <si>
    <t>tr821 9419D</t>
  </si>
  <si>
    <t>SI-00352211</t>
  </si>
  <si>
    <t>59000743000</t>
  </si>
  <si>
    <t>SI-00344172</t>
  </si>
  <si>
    <t>2024-03-26</t>
  </si>
  <si>
    <t>SI-00351319</t>
  </si>
  <si>
    <t>SI-00356270</t>
  </si>
  <si>
    <t>SI-00356857</t>
  </si>
  <si>
    <t>SI-00353527</t>
  </si>
  <si>
    <t>2024-03-28</t>
  </si>
  <si>
    <t>CNTRT-00006143</t>
  </si>
  <si>
    <t>Jan Payment</t>
  </si>
  <si>
    <t>SI-00353548</t>
  </si>
  <si>
    <t>Feb Payment</t>
  </si>
  <si>
    <t>SI-00356194</t>
  </si>
  <si>
    <t>CNTRT-00003937</t>
  </si>
  <si>
    <t>59-00-0799-000</t>
  </si>
  <si>
    <t>tr799</t>
  </si>
  <si>
    <t>Expense Total</t>
  </si>
  <si>
    <t>IN04 Inter Fund Inbound Cash</t>
  </si>
  <si>
    <t>2024-01-22</t>
  </si>
  <si>
    <t>55-00-0000-000</t>
  </si>
  <si>
    <t>2024-02-09</t>
  </si>
  <si>
    <t>01 Adair</t>
  </si>
  <si>
    <t>SI-00334346</t>
  </si>
  <si>
    <t>2024-01-26</t>
  </si>
  <si>
    <t>Gus Construction Co Inc</t>
  </si>
  <si>
    <t>FM-C001(121)--55-01</t>
  </si>
  <si>
    <t>01-C001-121</t>
  </si>
  <si>
    <t>SI-00351849</t>
  </si>
  <si>
    <t>55-01-0000-000</t>
  </si>
  <si>
    <t>02 Adams</t>
  </si>
  <si>
    <t>55-02-0000-000</t>
  </si>
  <si>
    <t>03 Allamakee</t>
  </si>
  <si>
    <t>SI-00329871</t>
  </si>
  <si>
    <t>2024-01-12</t>
  </si>
  <si>
    <t>River City Stone</t>
  </si>
  <si>
    <t>FM-C003(65)--55-03</t>
  </si>
  <si>
    <t>03-C003-065</t>
  </si>
  <si>
    <t>SI-00334354</t>
  </si>
  <si>
    <t>SKYLINE CONSTRUCTION INC</t>
  </si>
  <si>
    <t>STBG-SWAP-C003(67)--FG-03</t>
  </si>
  <si>
    <t>03-C003-067</t>
  </si>
  <si>
    <t>55-03-0000-000</t>
  </si>
  <si>
    <t>04 Appanoose</t>
  </si>
  <si>
    <t>SI-00329974</t>
  </si>
  <si>
    <t>INROADS LLC</t>
  </si>
  <si>
    <t>STBG-SWAP-C004(118)--FG-04</t>
  </si>
  <si>
    <t>04-C004-118</t>
  </si>
  <si>
    <t>SI-00329975</t>
  </si>
  <si>
    <t>FM-C004(119)--55-04</t>
  </si>
  <si>
    <t>04-C004-119</t>
  </si>
  <si>
    <t>SI-00340757</t>
  </si>
  <si>
    <t>STA-BILT CONSTRUCTION CO INC</t>
  </si>
  <si>
    <t>FM-C004(125)--55-04</t>
  </si>
  <si>
    <t>04-C004-125</t>
  </si>
  <si>
    <t>SI-00340758</t>
  </si>
  <si>
    <t>IOWA BRIDGE &amp; CULVERT</t>
  </si>
  <si>
    <t>BROS-C004(122)--5F-04</t>
  </si>
  <si>
    <t>04-C004-122</t>
  </si>
  <si>
    <t>Funding Source Reclassification</t>
  </si>
  <si>
    <t>SI-00349532</t>
  </si>
  <si>
    <t>2024-03-01</t>
  </si>
  <si>
    <t>2024-03-04</t>
  </si>
  <si>
    <t>SI-00360522</t>
  </si>
  <si>
    <t>2024-03-29</t>
  </si>
  <si>
    <t>CI-0019939</t>
  </si>
  <si>
    <t>Customer Invoice</t>
  </si>
  <si>
    <t>CUST-0000044 APPANOOSE CO ENGINEER</t>
  </si>
  <si>
    <t>FM-C004(114)--55-04</t>
  </si>
  <si>
    <t>CI-0020074</t>
  </si>
  <si>
    <t>2024-02-20</t>
  </si>
  <si>
    <t>Federal Highway Administration</t>
  </si>
  <si>
    <t>CI-0020377</t>
  </si>
  <si>
    <t>2024-03-05</t>
  </si>
  <si>
    <t>55-04-0000-000</t>
  </si>
  <si>
    <t>05 Audubon</t>
  </si>
  <si>
    <t>SI-00357380</t>
  </si>
  <si>
    <t>2024-03-22</t>
  </si>
  <si>
    <t>Western Engineering Company Inc</t>
  </si>
  <si>
    <t>CNTRT-00006342</t>
  </si>
  <si>
    <t>FM-C005(80)--55-05</t>
  </si>
  <si>
    <t>55-05-0000-000</t>
  </si>
  <si>
    <t>06 Benton</t>
  </si>
  <si>
    <t>SI-00327117</t>
  </si>
  <si>
    <t>2024-01-05</t>
  </si>
  <si>
    <t>BROS-SWAP-C006(109)--FE-06</t>
  </si>
  <si>
    <t>06-C006-109</t>
  </si>
  <si>
    <t>2024-03-27</t>
  </si>
  <si>
    <t>SI-00360445</t>
  </si>
  <si>
    <t>JASPER CONSTRUCTION SERV</t>
  </si>
  <si>
    <t>BHS-SWAP-C006(118)--FC-06</t>
  </si>
  <si>
    <t>06-C006-118</t>
  </si>
  <si>
    <t>55-06-0000-000</t>
  </si>
  <si>
    <t>07 Black Hawk</t>
  </si>
  <si>
    <t>SI-00329863</t>
  </si>
  <si>
    <t>TAYLOR CONSTRUCTION INC</t>
  </si>
  <si>
    <t>BRS-SWAP-C007(169)--FF-07</t>
  </si>
  <si>
    <t>07-C007-169</t>
  </si>
  <si>
    <t>SI-00343707</t>
  </si>
  <si>
    <t>2024-02-16</t>
  </si>
  <si>
    <t>CRAMER &amp; ASSOC INC</t>
  </si>
  <si>
    <t>BHS-C007(170)--63-07</t>
  </si>
  <si>
    <t>07-C007-170</t>
  </si>
  <si>
    <t>2024-02-21</t>
  </si>
  <si>
    <t>SI-00355222</t>
  </si>
  <si>
    <t>2024-03-15</t>
  </si>
  <si>
    <t>2024-03-20</t>
  </si>
  <si>
    <t>SI-00360481</t>
  </si>
  <si>
    <t>CI-0020176</t>
  </si>
  <si>
    <t>CI-0020658</t>
  </si>
  <si>
    <t>2024-03-21</t>
  </si>
  <si>
    <t>55-07-0000-000</t>
  </si>
  <si>
    <t>08 Boone</t>
  </si>
  <si>
    <t>SI-00329997</t>
  </si>
  <si>
    <t>DIXON CONSTRUCTION CO</t>
  </si>
  <si>
    <t>FM-C008(89)--55-08</t>
  </si>
  <si>
    <t>08-C008-089</t>
  </si>
  <si>
    <t>SI-00360505</t>
  </si>
  <si>
    <t>55-08-0000-000</t>
  </si>
  <si>
    <t>09 Bremer</t>
  </si>
  <si>
    <t>SI-00334369</t>
  </si>
  <si>
    <t>BRS-C009(93)--60-09</t>
  </si>
  <si>
    <t>09-C009-093</t>
  </si>
  <si>
    <t>2024-01-31</t>
  </si>
  <si>
    <t>SI-00343661</t>
  </si>
  <si>
    <t>Heartland Asphalt Inc</t>
  </si>
  <si>
    <t>FM-C009(91)--55-09</t>
  </si>
  <si>
    <t>09-C009-091</t>
  </si>
  <si>
    <t>SI-00346165</t>
  </si>
  <si>
    <t>2024-02-23</t>
  </si>
  <si>
    <t>SI-00346166</t>
  </si>
  <si>
    <t>STP-S-C009(92)--5E-09</t>
  </si>
  <si>
    <t>09-C009-092</t>
  </si>
  <si>
    <t>2024-02-28</t>
  </si>
  <si>
    <t>CI-0019699</t>
  </si>
  <si>
    <t>55-09-0000-000</t>
  </si>
  <si>
    <t>10 Buchanan</t>
  </si>
  <si>
    <t>55-10-0000-000</t>
  </si>
  <si>
    <t>11 Buena Vista</t>
  </si>
  <si>
    <t>SI-00334307</t>
  </si>
  <si>
    <t>Godbersen Smith Const</t>
  </si>
  <si>
    <t>STBG-SWAP-C011(116)--FG-11</t>
  </si>
  <si>
    <t>11-C011-116</t>
  </si>
  <si>
    <t>SI-00346209</t>
  </si>
  <si>
    <t>SI-00355224</t>
  </si>
  <si>
    <t>SI-00360480</t>
  </si>
  <si>
    <t>55-11-0000-000</t>
  </si>
  <si>
    <t>12 Butler</t>
  </si>
  <si>
    <t>SI-00327121</t>
  </si>
  <si>
    <t>Peterson Contractors Inc</t>
  </si>
  <si>
    <t>BRS-SWAP-C012(113)--FF-12</t>
  </si>
  <si>
    <t>12-C012-113</t>
  </si>
  <si>
    <t>SI-00327122</t>
  </si>
  <si>
    <t>BROS-3102(603)--5F-12</t>
  </si>
  <si>
    <t>12-3102-603</t>
  </si>
  <si>
    <t>2024-01-10</t>
  </si>
  <si>
    <t>SI-00332119</t>
  </si>
  <si>
    <t>SI-00357700</t>
  </si>
  <si>
    <t>SI-00360504</t>
  </si>
  <si>
    <t>55-12-0000-000</t>
  </si>
  <si>
    <t>13 Calhoun</t>
  </si>
  <si>
    <t>SI-00343705</t>
  </si>
  <si>
    <t>Croell Inc</t>
  </si>
  <si>
    <t>STBG-SWAP-C013(102)--FG-13</t>
  </si>
  <si>
    <t>13-C013-102</t>
  </si>
  <si>
    <t>SI-00360281</t>
  </si>
  <si>
    <t>CNTRT-00006347</t>
  </si>
  <si>
    <t>BROS-C013(106)--5F-13</t>
  </si>
  <si>
    <t>55-13-0000-000</t>
  </si>
  <si>
    <t>14 Carroll</t>
  </si>
  <si>
    <t>55-14-0000-000</t>
  </si>
  <si>
    <t>15 Cass</t>
  </si>
  <si>
    <t>2024-01-03</t>
  </si>
  <si>
    <t>Murphy Heavy Contracting</t>
  </si>
  <si>
    <t>BRS-C015(46)--60-15</t>
  </si>
  <si>
    <t>SI-00346230</t>
  </si>
  <si>
    <t>15-C015-046</t>
  </si>
  <si>
    <t>SI-00357620</t>
  </si>
  <si>
    <t>BROSCHBP-C015(71)--GA-15</t>
  </si>
  <si>
    <t>15-C015-071</t>
  </si>
  <si>
    <t>CI-0019236</t>
  </si>
  <si>
    <t>2024-01-04</t>
  </si>
  <si>
    <t>CI-0020259</t>
  </si>
  <si>
    <t>2024-02-29</t>
  </si>
  <si>
    <t>55-15-0000-000</t>
  </si>
  <si>
    <t>16 Cedar</t>
  </si>
  <si>
    <t>SI-00351589</t>
  </si>
  <si>
    <t>JIM SCHROEDER CONST INC</t>
  </si>
  <si>
    <t>CNTRT-00006178</t>
  </si>
  <si>
    <t>BROS-C016(116)--5F-16</t>
  </si>
  <si>
    <t>2024-03-14</t>
  </si>
  <si>
    <t>CI-0020588</t>
  </si>
  <si>
    <t>55-16-0000-000</t>
  </si>
  <si>
    <t>17 Cerro Gordo</t>
  </si>
  <si>
    <t>55-17-0000-000</t>
  </si>
  <si>
    <t>18 Cherokee</t>
  </si>
  <si>
    <t>SI-00351591</t>
  </si>
  <si>
    <t>Northwest Materials</t>
  </si>
  <si>
    <t>CNTRT-00006180</t>
  </si>
  <si>
    <t>FM-C018(85)--55-18</t>
  </si>
  <si>
    <t>SI-00355195</t>
  </si>
  <si>
    <t>GRAVES CONSTRUCTION CO INC</t>
  </si>
  <si>
    <t>FM-C018(90)--55-18</t>
  </si>
  <si>
    <t>18-C018-090</t>
  </si>
  <si>
    <t>SI-00357379</t>
  </si>
  <si>
    <t>CNTRT-00006349</t>
  </si>
  <si>
    <t>BROS-C018(93)--5F-18</t>
  </si>
  <si>
    <t>55-18-0000-000</t>
  </si>
  <si>
    <t>CI-0020748</t>
  </si>
  <si>
    <t>19 Chickasaw</t>
  </si>
  <si>
    <t>SI-00325476</t>
  </si>
  <si>
    <t>2024-01-08</t>
  </si>
  <si>
    <t>ERDMAN ENGINEERING PC</t>
  </si>
  <si>
    <t>CNTRT-00006074</t>
  </si>
  <si>
    <t>ILL-C019(116)—92-19</t>
  </si>
  <si>
    <t>SI-00325493</t>
  </si>
  <si>
    <t>CALHOUN-BURNS AND ASSOCIATES INC</t>
  </si>
  <si>
    <t>CNTRT-00004470</t>
  </si>
  <si>
    <t>BROS-C019(111)--5F-19</t>
  </si>
  <si>
    <t>SI-00328438</t>
  </si>
  <si>
    <t>2024-01-18</t>
  </si>
  <si>
    <t>SI-00340473</t>
  </si>
  <si>
    <t>SI-00351590</t>
  </si>
  <si>
    <t>CNTRT-00006181</t>
  </si>
  <si>
    <t>STP-S-C019(113)--5E-19</t>
  </si>
  <si>
    <t>SI-00357375</t>
  </si>
  <si>
    <t>CNTRT-00006350</t>
  </si>
  <si>
    <t>BROS-C061(119)--5F-61</t>
  </si>
  <si>
    <t>TAP-R-C054(119)--5K-54</t>
  </si>
  <si>
    <t>CI-0020578</t>
  </si>
  <si>
    <t>55-19-0000-000</t>
  </si>
  <si>
    <t>20 Clarke</t>
  </si>
  <si>
    <t>SI-00341151</t>
  </si>
  <si>
    <t>2024-02-13</t>
  </si>
  <si>
    <t>CNTRT-00005677</t>
  </si>
  <si>
    <t>BROS-C020(126)--5F-20</t>
  </si>
  <si>
    <t>BROS-C020(123)--5F-20</t>
  </si>
  <si>
    <t>55-20-0000-000</t>
  </si>
  <si>
    <t>21 Clay</t>
  </si>
  <si>
    <t>SI-00357709</t>
  </si>
  <si>
    <t>CEDAR VALLEY CORP</t>
  </si>
  <si>
    <t>STP-S-C021(153)--5E-21</t>
  </si>
  <si>
    <t>21-C021-153</t>
  </si>
  <si>
    <t>SI-00357710</t>
  </si>
  <si>
    <t>FM-C021(154)--55-21</t>
  </si>
  <si>
    <t>21-C021-154</t>
  </si>
  <si>
    <t>55-21-0000-000</t>
  </si>
  <si>
    <t>22 Clayton</t>
  </si>
  <si>
    <t>SI-00340754</t>
  </si>
  <si>
    <t>FM-C022(96)--55-22</t>
  </si>
  <si>
    <t>22-C022-096</t>
  </si>
  <si>
    <t>SI-00351852</t>
  </si>
  <si>
    <t>55-22-0000-000</t>
  </si>
  <si>
    <t>23 Clinton</t>
  </si>
  <si>
    <t>SI-00327104</t>
  </si>
  <si>
    <t>Manatts Inc</t>
  </si>
  <si>
    <t>HSIP-SWAP-C023(133)--FJ-23</t>
  </si>
  <si>
    <t>23-C023-133</t>
  </si>
  <si>
    <t>SI-00334247</t>
  </si>
  <si>
    <t>HDP-C023(124)--6B-23</t>
  </si>
  <si>
    <t>23-C023-124</t>
  </si>
  <si>
    <t>55-23-0000-000</t>
  </si>
  <si>
    <t>24 Crawford</t>
  </si>
  <si>
    <t>SI-00327048</t>
  </si>
  <si>
    <t>FM-C024(130)--55-24</t>
  </si>
  <si>
    <t>24-C024-130</t>
  </si>
  <si>
    <t>SI-00334246</t>
  </si>
  <si>
    <t>BRS-C024(129)--60-24</t>
  </si>
  <si>
    <t>24-C024-129</t>
  </si>
  <si>
    <t>SI-00343328</t>
  </si>
  <si>
    <t>CNTRT-00006188</t>
  </si>
  <si>
    <t>BRS-C024(131)--60-24</t>
  </si>
  <si>
    <t>CI-0020190</t>
  </si>
  <si>
    <t>55-24-0000-000</t>
  </si>
  <si>
    <t>25 Dallas</t>
  </si>
  <si>
    <t>SI-00343681</t>
  </si>
  <si>
    <t>HSIP-SWAP-C025(128)--FJ-25</t>
  </si>
  <si>
    <t>25-C025-128</t>
  </si>
  <si>
    <t>55-25-0000-000</t>
  </si>
  <si>
    <t>26 Davis</t>
  </si>
  <si>
    <t>SI-00334378</t>
  </si>
  <si>
    <t>Wilderness Land Management Inc</t>
  </si>
  <si>
    <t>HSIP-SWAP-C026(136)--FJ-26</t>
  </si>
  <si>
    <t>26-C026-136</t>
  </si>
  <si>
    <t>SI-00337366</t>
  </si>
  <si>
    <t>2024-02-02</t>
  </si>
  <si>
    <t>2024-02-07</t>
  </si>
  <si>
    <t>SI-00340729</t>
  </si>
  <si>
    <t>SI-00341840</t>
  </si>
  <si>
    <t>DAVIS COUNTY ROAD DEPT</t>
  </si>
  <si>
    <t>L-137--73-26</t>
  </si>
  <si>
    <t>SI-00346213</t>
  </si>
  <si>
    <t>SI-00351906</t>
  </si>
  <si>
    <t>2024-03-08</t>
  </si>
  <si>
    <t>ER-C026(128)--58-26</t>
  </si>
  <si>
    <t>ER-C026(129)--58-26</t>
  </si>
  <si>
    <t>SI-00357712</t>
  </si>
  <si>
    <t>CI-0020562</t>
  </si>
  <si>
    <t>55-26-0000-000</t>
  </si>
  <si>
    <t>27 Decatur</t>
  </si>
  <si>
    <t>SI-00327051</t>
  </si>
  <si>
    <t>FM-C027(90)--55-27</t>
  </si>
  <si>
    <t>27-C027-090</t>
  </si>
  <si>
    <t>55-27-0000-000</t>
  </si>
  <si>
    <t>28 Delaware</t>
  </si>
  <si>
    <t>SI-00351865</t>
  </si>
  <si>
    <t>STP-S-C028(100)--5E-28</t>
  </si>
  <si>
    <t>28-C028-100</t>
  </si>
  <si>
    <t>SI-00352730</t>
  </si>
  <si>
    <t>55-28-0000-000</t>
  </si>
  <si>
    <t>29 Des Moines</t>
  </si>
  <si>
    <t>SI-00329924</t>
  </si>
  <si>
    <t>BRS-SWAP-C029(86)--FF-29</t>
  </si>
  <si>
    <t>29-C029-086</t>
  </si>
  <si>
    <t>SI-00337291</t>
  </si>
  <si>
    <t>SI-00337292</t>
  </si>
  <si>
    <t>FM-C029(90)--55-29</t>
  </si>
  <si>
    <t>29-C029-090</t>
  </si>
  <si>
    <t>SI-00349451</t>
  </si>
  <si>
    <t>Four Seasons Excavation  Inc</t>
  </si>
  <si>
    <t>FM-C029(92)--55-29</t>
  </si>
  <si>
    <t>29-C029-092</t>
  </si>
  <si>
    <t>SI-00350260</t>
  </si>
  <si>
    <t>CNTRT-00004559</t>
  </si>
  <si>
    <t>BHS-C029(93)--63-29</t>
  </si>
  <si>
    <t>SI-00350262</t>
  </si>
  <si>
    <t>SI-00354810</t>
  </si>
  <si>
    <t>JONES CONTRACTING CORP</t>
  </si>
  <si>
    <t>CNTRT-00006193</t>
  </si>
  <si>
    <t>FM-C029(96)--55-29</t>
  </si>
  <si>
    <t>SI-00352515</t>
  </si>
  <si>
    <t>CNTRT-00004560</t>
  </si>
  <si>
    <t>BHOS-C029(94)--5N-29</t>
  </si>
  <si>
    <t>SI-00355387</t>
  </si>
  <si>
    <t>SI-00356022</t>
  </si>
  <si>
    <t>55-29-0000-000</t>
  </si>
  <si>
    <t>30 Dickinson</t>
  </si>
  <si>
    <t>SI-00343649</t>
  </si>
  <si>
    <t>FM-C030(64)--55-30</t>
  </si>
  <si>
    <t>30-C030-064</t>
  </si>
  <si>
    <t>55-30-0000-000</t>
  </si>
  <si>
    <t>31 Dubuque</t>
  </si>
  <si>
    <t>SI-00329996</t>
  </si>
  <si>
    <t>BROS-C031(117)--5F-31</t>
  </si>
  <si>
    <t>31-C031-117</t>
  </si>
  <si>
    <t>2024-01-17</t>
  </si>
  <si>
    <t>SI-00346202</t>
  </si>
  <si>
    <t>SI-00355196</t>
  </si>
  <si>
    <t>CI-0019443</t>
  </si>
  <si>
    <t>CI-0020262</t>
  </si>
  <si>
    <t>CI-0020660</t>
  </si>
  <si>
    <t>55-31-0000-000</t>
  </si>
  <si>
    <t>32 Emmet</t>
  </si>
  <si>
    <t>55-32-0000-000</t>
  </si>
  <si>
    <t>33 Fayette</t>
  </si>
  <si>
    <t>SI-00329978</t>
  </si>
  <si>
    <t>HSIP-SWAP-C033(151)--FJ-33</t>
  </si>
  <si>
    <t>33-C033-151</t>
  </si>
  <si>
    <t>SI-00340773</t>
  </si>
  <si>
    <t>SI-00343643</t>
  </si>
  <si>
    <t>55-33-0000-000</t>
  </si>
  <si>
    <t>34 Floyd</t>
  </si>
  <si>
    <t>55-34-0000-000</t>
  </si>
  <si>
    <t>35 Franklin</t>
  </si>
  <si>
    <t>SI-00332030</t>
  </si>
  <si>
    <t>BHS-C035(112)--63-35</t>
  </si>
  <si>
    <t>35-C035-112</t>
  </si>
  <si>
    <t>SI-00332031</t>
  </si>
  <si>
    <t>BHOS-C035(113)--5N-35</t>
  </si>
  <si>
    <t>35-C035-113</t>
  </si>
  <si>
    <t>SI-00332032</t>
  </si>
  <si>
    <t>BHS-C035(114)--63-35</t>
  </si>
  <si>
    <t>35-C035-114</t>
  </si>
  <si>
    <t>SI-00332033</t>
  </si>
  <si>
    <t>BHOS-C035(115)--5N-35</t>
  </si>
  <si>
    <t>35-C035-115</t>
  </si>
  <si>
    <t>SI-00332034</t>
  </si>
  <si>
    <t>BHS-C035(116)--63-35</t>
  </si>
  <si>
    <t>35-C035-116</t>
  </si>
  <si>
    <t>2024-01-24</t>
  </si>
  <si>
    <t>SI-00360448</t>
  </si>
  <si>
    <t>MATHY CONSTRUCTION COMPANY</t>
  </si>
  <si>
    <t>FM-C035(110)--55-35</t>
  </si>
  <si>
    <t>35-C035-110</t>
  </si>
  <si>
    <t>SI-00360449</t>
  </si>
  <si>
    <t>FM-C035(111)--55-35</t>
  </si>
  <si>
    <t>35-C035-111</t>
  </si>
  <si>
    <t>CI-0019593</t>
  </si>
  <si>
    <t>2024-01-25</t>
  </si>
  <si>
    <t>CI-0019595</t>
  </si>
  <si>
    <t>CI-0020410</t>
  </si>
  <si>
    <t>CUST-0000403 FRANKLIN CO ENGINEER</t>
  </si>
  <si>
    <t>BROS-SWAP-6940(602)--FE-35</t>
  </si>
  <si>
    <t>55-35-0000-000</t>
  </si>
  <si>
    <t>36 Fremont</t>
  </si>
  <si>
    <t>SI-00328847</t>
  </si>
  <si>
    <t>Hgm Associates</t>
  </si>
  <si>
    <t>CNTRT-00004840</t>
  </si>
  <si>
    <t>BRS-C036(92)--60-36</t>
  </si>
  <si>
    <t>ER-C036(85)--58-36</t>
  </si>
  <si>
    <t>SI-00342131</t>
  </si>
  <si>
    <t>CI-0019611</t>
  </si>
  <si>
    <t>55-36-0000-000</t>
  </si>
  <si>
    <t>37 Greene</t>
  </si>
  <si>
    <t>SI-00325486</t>
  </si>
  <si>
    <t>CNTRT-00005516</t>
  </si>
  <si>
    <t>GENERAL SECONDARY-GREENE</t>
  </si>
  <si>
    <t>LFM-88-7X-37</t>
  </si>
  <si>
    <t>SI-00325488</t>
  </si>
  <si>
    <t>CNTRT-00001754</t>
  </si>
  <si>
    <t>STBG-SWAP-C037(81)--FG-37</t>
  </si>
  <si>
    <t>SI-00325491</t>
  </si>
  <si>
    <t>CNTRT-00002010</t>
  </si>
  <si>
    <t>BROS-3800(602)--5F-37</t>
  </si>
  <si>
    <t>BRS-3800(602)--60-37</t>
  </si>
  <si>
    <t>SI-00325498</t>
  </si>
  <si>
    <t>CNTRT-00003193</t>
  </si>
  <si>
    <t>FM-C037(79)--55-37</t>
  </si>
  <si>
    <t>SI-00337580</t>
  </si>
  <si>
    <t>SI-00337584</t>
  </si>
  <si>
    <t>SI-00337589</t>
  </si>
  <si>
    <t>SI-00337594</t>
  </si>
  <si>
    <t>SI-00340753</t>
  </si>
  <si>
    <t>FORT DODGE ASPHALT COMPANY</t>
  </si>
  <si>
    <t>37-C037-081</t>
  </si>
  <si>
    <t>SI-00348491</t>
  </si>
  <si>
    <t>SI-00350823</t>
  </si>
  <si>
    <t>SI-00350825</t>
  </si>
  <si>
    <t>CNTRT-00006321</t>
  </si>
  <si>
    <t>FM-C037(89)—55-37</t>
  </si>
  <si>
    <t>FM-C037(89)--55-37</t>
  </si>
  <si>
    <t>SI-00350832</t>
  </si>
  <si>
    <t>CNTRT-00005152</t>
  </si>
  <si>
    <t>FM-C037(85)--55-37</t>
  </si>
  <si>
    <t>55-37-0000-000</t>
  </si>
  <si>
    <t>38 Grundy</t>
  </si>
  <si>
    <t>SI-00327130</t>
  </si>
  <si>
    <t>STP-S-C038(130)--5E-38</t>
  </si>
  <si>
    <t>38-C038-130</t>
  </si>
  <si>
    <t>SI-00327131</t>
  </si>
  <si>
    <t>FM-C038(131)--55-38</t>
  </si>
  <si>
    <t>38-C038-131</t>
  </si>
  <si>
    <t>SI-00334355</t>
  </si>
  <si>
    <t>Iowa Plains Signing</t>
  </si>
  <si>
    <t>HSIP-SWAP-C038(127)--FJ-38</t>
  </si>
  <si>
    <t>38-C038-127</t>
  </si>
  <si>
    <t>SI-00340645</t>
  </si>
  <si>
    <t>BRS-CHBP-C038(114)--GB-38</t>
  </si>
  <si>
    <t>38-C038-114</t>
  </si>
  <si>
    <t>SI-00355154</t>
  </si>
  <si>
    <t>BRS-SWAP-C038(126)--FF-38</t>
  </si>
  <si>
    <t>38-C038-126</t>
  </si>
  <si>
    <t>CI-0019353</t>
  </si>
  <si>
    <t>2024-01-11</t>
  </si>
  <si>
    <t>55-38-0000-000</t>
  </si>
  <si>
    <t>39 Guthrie</t>
  </si>
  <si>
    <t>SI-00357621</t>
  </si>
  <si>
    <t>BROSCHBP-C039(93)--GA-39</t>
  </si>
  <si>
    <t>39-C039-093</t>
  </si>
  <si>
    <t>55-39-0000-000</t>
  </si>
  <si>
    <t>CI-0020750</t>
  </si>
  <si>
    <t>40 Hamilton</t>
  </si>
  <si>
    <t>SI-00341819</t>
  </si>
  <si>
    <t>CNTRT-00001931</t>
  </si>
  <si>
    <t>GENERAL SECONDARY-HAMILTON</t>
  </si>
  <si>
    <t>BRS-8425(601)--60-40</t>
  </si>
  <si>
    <t>SI-00351620</t>
  </si>
  <si>
    <t>DGA-CO40(601)--XT-40</t>
  </si>
  <si>
    <t>55-40-0000-000</t>
  </si>
  <si>
    <t>41 Hancock</t>
  </si>
  <si>
    <t>55-41-0000-000</t>
  </si>
  <si>
    <t>42 Hardin</t>
  </si>
  <si>
    <t>SI-00327053</t>
  </si>
  <si>
    <t>OEL Construction Service</t>
  </si>
  <si>
    <t>FM-C042(112)--55-42</t>
  </si>
  <si>
    <t>42-C042-112</t>
  </si>
  <si>
    <t>SI-00355151</t>
  </si>
  <si>
    <t>FM-C042(111)--55-42</t>
  </si>
  <si>
    <t>42-C042-111</t>
  </si>
  <si>
    <t>BROS-SWAP-C042(110)--FE-42</t>
  </si>
  <si>
    <t>SI-00360279</t>
  </si>
  <si>
    <t>CNTRT-00006200</t>
  </si>
  <si>
    <t>BRS-5832(601)--60-42</t>
  </si>
  <si>
    <t>SI-00360280</t>
  </si>
  <si>
    <t>CNTRT-00006201</t>
  </si>
  <si>
    <t>FM-C042(113)--55-42</t>
  </si>
  <si>
    <t>55-42-0000-000</t>
  </si>
  <si>
    <t>43 Harrison</t>
  </si>
  <si>
    <t>SI-00337293</t>
  </si>
  <si>
    <t>ASPHALT SURFACE TECHNOLOGIES CORP</t>
  </si>
  <si>
    <t>STP-S-C043(95)--5E-43</t>
  </si>
  <si>
    <t>43-C043-095</t>
  </si>
  <si>
    <t>SI-00355169</t>
  </si>
  <si>
    <t>FM-C043(96)--55-43</t>
  </si>
  <si>
    <t>43-C043-096</t>
  </si>
  <si>
    <t>CI-0019890</t>
  </si>
  <si>
    <t>55-43-0000-000</t>
  </si>
  <si>
    <t>44 Henry</t>
  </si>
  <si>
    <t>SI-00327054</t>
  </si>
  <si>
    <t>NORRIS ASPHALT PAVING CO LC</t>
  </si>
  <si>
    <t>ER-C044(92)--58-44</t>
  </si>
  <si>
    <t>44-C044-092</t>
  </si>
  <si>
    <t>SI-00327367</t>
  </si>
  <si>
    <t>SI-00316949</t>
  </si>
  <si>
    <t>HENRY CO SECONDARY ROADS</t>
  </si>
  <si>
    <t>CNTRT-00004988</t>
  </si>
  <si>
    <t>SI-00357377</t>
  </si>
  <si>
    <t>CNTRT-00006377</t>
  </si>
  <si>
    <t>STP-S-TSF-C044(96)--5P-44</t>
  </si>
  <si>
    <t>55-44-0000-000</t>
  </si>
  <si>
    <t>CI-0020753</t>
  </si>
  <si>
    <t>45 Howard</t>
  </si>
  <si>
    <t>BRS-C045(92)--60-45</t>
  </si>
  <si>
    <t>SI-00359152</t>
  </si>
  <si>
    <t>CNTRT-00004500</t>
  </si>
  <si>
    <t>55-45-0000-000</t>
  </si>
  <si>
    <t>46 Humboldt</t>
  </si>
  <si>
    <t>55-46-0000-000</t>
  </si>
  <si>
    <t>47 Ida</t>
  </si>
  <si>
    <t>55-47-0000-000</t>
  </si>
  <si>
    <t>48 Iowa</t>
  </si>
  <si>
    <t>SI-00329864</t>
  </si>
  <si>
    <t>L L PELLING CO INC</t>
  </si>
  <si>
    <t>STP-S-C048(94)--5E-48</t>
  </si>
  <si>
    <t>48-C048-094</t>
  </si>
  <si>
    <t>CI-0019444</t>
  </si>
  <si>
    <t>55-48-0000-000</t>
  </si>
  <si>
    <t>49 Jackson</t>
  </si>
  <si>
    <t>SI-00329865</t>
  </si>
  <si>
    <t>FM-C049(89)--55-49</t>
  </si>
  <si>
    <t>49-C049-089</t>
  </si>
  <si>
    <t>55-49-0000-000</t>
  </si>
  <si>
    <t>50 Jasper</t>
  </si>
  <si>
    <t>SI-00325716</t>
  </si>
  <si>
    <t>SNYDER &amp; ASSOCIATES INC</t>
  </si>
  <si>
    <t>CNTRT-00005581</t>
  </si>
  <si>
    <t>FLAP-C050(133)--6L-50</t>
  </si>
  <si>
    <t>SI-00330536</t>
  </si>
  <si>
    <t>CNTRT-00005953</t>
  </si>
  <si>
    <t>STP-S-C050(144)--5E-50</t>
  </si>
  <si>
    <t>SI-00335514</t>
  </si>
  <si>
    <t>SI-00341833</t>
  </si>
  <si>
    <t>SI-00347154</t>
  </si>
  <si>
    <t>SI-00350844</t>
  </si>
  <si>
    <t>SI-00355197</t>
  </si>
  <si>
    <t>BRS-C050(137)--60-50</t>
  </si>
  <si>
    <t>50-C050-137</t>
  </si>
  <si>
    <t>SI-00357672</t>
  </si>
  <si>
    <t>HRRR-C050(131)--5R-50</t>
  </si>
  <si>
    <t>50-C050-131</t>
  </si>
  <si>
    <t>55-50-0000-000</t>
  </si>
  <si>
    <t>CI-0020765</t>
  </si>
  <si>
    <t>51 Jefferson</t>
  </si>
  <si>
    <t>SI-00332036</t>
  </si>
  <si>
    <t>FM-C051(83)--55-51</t>
  </si>
  <si>
    <t>51-C051-083</t>
  </si>
  <si>
    <t>SI-00341745</t>
  </si>
  <si>
    <t>CNTRT-00000880</t>
  </si>
  <si>
    <t>BRS-C051(72)--60-51</t>
  </si>
  <si>
    <t>SI-00341754</t>
  </si>
  <si>
    <t>CNTRT-00006053</t>
  </si>
  <si>
    <t>BRS-C051(97)--60-51</t>
  </si>
  <si>
    <t>SI-00355220</t>
  </si>
  <si>
    <t>BRS-CHBP-C051(76)--GB-51</t>
  </si>
  <si>
    <t>51-C051-076</t>
  </si>
  <si>
    <t>SI-00354915</t>
  </si>
  <si>
    <t>SI-00354922</t>
  </si>
  <si>
    <t>SI-00357627</t>
  </si>
  <si>
    <t>FM-C051(56)--55-51</t>
  </si>
  <si>
    <t>51-C051-056</t>
  </si>
  <si>
    <t>55-51-0000-000</t>
  </si>
  <si>
    <t>52 Johnson</t>
  </si>
  <si>
    <t>SI-00334239</t>
  </si>
  <si>
    <t>STBG-SWAP-C052(120)--FG-52</t>
  </si>
  <si>
    <t>52-C052-120</t>
  </si>
  <si>
    <t>SI-00343708</t>
  </si>
  <si>
    <t>BRS-C052(128)--60-52</t>
  </si>
  <si>
    <t>52-C052-128</t>
  </si>
  <si>
    <t>SI-00355198</t>
  </si>
  <si>
    <t>SI-00357378</t>
  </si>
  <si>
    <t>CNTRT-00006383</t>
  </si>
  <si>
    <t>FM-C052(125)--55-52</t>
  </si>
  <si>
    <t>SI-00360508</t>
  </si>
  <si>
    <t>55-52-0000-000</t>
  </si>
  <si>
    <t>53 Jones</t>
  </si>
  <si>
    <t>55-53-0000-000</t>
  </si>
  <si>
    <t>54 Keokuk</t>
  </si>
  <si>
    <t>55-54-0000-000</t>
  </si>
  <si>
    <t>55 Kossuth</t>
  </si>
  <si>
    <t>SI-00327125</t>
  </si>
  <si>
    <t>BRS-C055(199)--60-55</t>
  </si>
  <si>
    <t>55-C055-199</t>
  </si>
  <si>
    <t>SI-00327142</t>
  </si>
  <si>
    <t>MERRYMAN BRIDGE CONSTR CO</t>
  </si>
  <si>
    <t>BROS-C055(200)--5F-55</t>
  </si>
  <si>
    <t>55-C055-200</t>
  </si>
  <si>
    <t>SI-00329874</t>
  </si>
  <si>
    <t>FM-C055(201)--55-55</t>
  </si>
  <si>
    <t>55-C055-201</t>
  </si>
  <si>
    <t>SI-00322874</t>
  </si>
  <si>
    <t>JASON  LOWRY</t>
  </si>
  <si>
    <t>FM-C050(145)—55-50</t>
  </si>
  <si>
    <t>Bridge A11 Survey</t>
  </si>
  <si>
    <t>SI-00351871</t>
  </si>
  <si>
    <t>BRS-C055(198)--60-55</t>
  </si>
  <si>
    <t>55-C055-198</t>
  </si>
  <si>
    <t>SI-00357673</t>
  </si>
  <si>
    <t>CI-0019343</t>
  </si>
  <si>
    <t>CI-0019344</t>
  </si>
  <si>
    <t>CI-0020574</t>
  </si>
  <si>
    <t>55-55-0000-000</t>
  </si>
  <si>
    <t>CI-0020768</t>
  </si>
  <si>
    <t>56 Lee</t>
  </si>
  <si>
    <t>SI-00346231</t>
  </si>
  <si>
    <t>FM-C056(115)--55-56</t>
  </si>
  <si>
    <t>56-C056-115</t>
  </si>
  <si>
    <t>SI-00346232</t>
  </si>
  <si>
    <t>FM-C056(110)--55-56</t>
  </si>
  <si>
    <t>56-C056-110</t>
  </si>
  <si>
    <t>SI-00346233</t>
  </si>
  <si>
    <t>STP-S-C056(114)--5E-56</t>
  </si>
  <si>
    <t>56-C056-114</t>
  </si>
  <si>
    <t>SI-00360507</t>
  </si>
  <si>
    <t>CI-0020270</t>
  </si>
  <si>
    <t>55-56-0000-000</t>
  </si>
  <si>
    <t>57 Linn</t>
  </si>
  <si>
    <t>SI-00340730</t>
  </si>
  <si>
    <t>K-CONSTRUCTION INC</t>
  </si>
  <si>
    <t>FM-C057(171)--55-57</t>
  </si>
  <si>
    <t>57-C057-171</t>
  </si>
  <si>
    <t>SI-00348644</t>
  </si>
  <si>
    <t>LINN COUNTY ENGINEER</t>
  </si>
  <si>
    <t>FM-C057(173)--55-57</t>
  </si>
  <si>
    <t>SI-00348647</t>
  </si>
  <si>
    <t>Linn County Conservation</t>
  </si>
  <si>
    <t>SI-00351867</t>
  </si>
  <si>
    <t>BOULDER CONTRACTING LLC</t>
  </si>
  <si>
    <t>FM-C057(163)--55-57</t>
  </si>
  <si>
    <t>57-C057-163</t>
  </si>
  <si>
    <t>SI-00358995</t>
  </si>
  <si>
    <t>CST-030-7(221)--5C-57</t>
  </si>
  <si>
    <t>55-57-0000-000</t>
  </si>
  <si>
    <t>58 Louisa</t>
  </si>
  <si>
    <t>SI-00329872</t>
  </si>
  <si>
    <t>FM-C058(67)--55-58</t>
  </si>
  <si>
    <t>58-C058-067</t>
  </si>
  <si>
    <t>55-58-0000-000</t>
  </si>
  <si>
    <t>59 Lucas</t>
  </si>
  <si>
    <t>55-59-0000-000</t>
  </si>
  <si>
    <t>60 Lyon</t>
  </si>
  <si>
    <t>SI-00329995</t>
  </si>
  <si>
    <t>Duininck Bros Inc</t>
  </si>
  <si>
    <t>STP-S-C060(126)--5E-60</t>
  </si>
  <si>
    <t>60-C060-126</t>
  </si>
  <si>
    <t>SI-00343710</t>
  </si>
  <si>
    <t>BRS-SWAP-C060(123)--FF-60</t>
  </si>
  <si>
    <t>60-C060-123</t>
  </si>
  <si>
    <t>55-60-0000-000</t>
  </si>
  <si>
    <t>61 Madison</t>
  </si>
  <si>
    <t>SI-00330120</t>
  </si>
  <si>
    <t>CNTRT-00005088</t>
  </si>
  <si>
    <t>BRS-C061(130)—60-61</t>
  </si>
  <si>
    <t>BRS-C061(130)--60-61</t>
  </si>
  <si>
    <t>SI-00330124</t>
  </si>
  <si>
    <t>CNTRT-00005089</t>
  </si>
  <si>
    <t>BRS-C061(131)—60-61</t>
  </si>
  <si>
    <t>BRS-C061(131)--60-61</t>
  </si>
  <si>
    <t>SI-00330119</t>
  </si>
  <si>
    <t>CNTRT-00005081</t>
  </si>
  <si>
    <t>BRS-C061(129)—60-61</t>
  </si>
  <si>
    <t>BRS-C061(129)--60-61</t>
  </si>
  <si>
    <t>SI-00337838</t>
  </si>
  <si>
    <t>SI-00337844</t>
  </si>
  <si>
    <t>SI-00337853</t>
  </si>
  <si>
    <t>SI-00340727</t>
  </si>
  <si>
    <t>A M Cohron &amp; Son Inc</t>
  </si>
  <si>
    <t>BRS-SWAP-C061(115)--FF-61</t>
  </si>
  <si>
    <t>61-C061-115</t>
  </si>
  <si>
    <t>SI-00343641</t>
  </si>
  <si>
    <t>HERBERGER CONSTRUCTION CO INC</t>
  </si>
  <si>
    <t>BRS-CHBP-C061(125)--GB-61</t>
  </si>
  <si>
    <t>61-C061-125</t>
  </si>
  <si>
    <t>SI-00351850</t>
  </si>
  <si>
    <t>SI-00360378</t>
  </si>
  <si>
    <t>SI-00360383</t>
  </si>
  <si>
    <t>55-61-0000-000</t>
  </si>
  <si>
    <t>62 Mahaska</t>
  </si>
  <si>
    <t>SI-00327047</t>
  </si>
  <si>
    <t>BROS-SWAP-C062(96)--FE-62</t>
  </si>
  <si>
    <t>62-C062-096</t>
  </si>
  <si>
    <t>SI-00334232</t>
  </si>
  <si>
    <t>UNITED CONTRACTORS INC</t>
  </si>
  <si>
    <t>BROS-SWAP-C062(99)--FE-62</t>
  </si>
  <si>
    <t>62-C062-099</t>
  </si>
  <si>
    <t>SI-00337367</t>
  </si>
  <si>
    <t>BRS-C062(103)--60-62</t>
  </si>
  <si>
    <t>62-C062-103</t>
  </si>
  <si>
    <t>SI-00340766</t>
  </si>
  <si>
    <t>FM-C062(101)--55-62</t>
  </si>
  <si>
    <t>62-C062-101</t>
  </si>
  <si>
    <t>SI-00346211</t>
  </si>
  <si>
    <t>SI-00349531</t>
  </si>
  <si>
    <t>SI-00355225</t>
  </si>
  <si>
    <t>SI-00360519</t>
  </si>
  <si>
    <t>CI-0019887</t>
  </si>
  <si>
    <t>CI-0020366</t>
  </si>
  <si>
    <t>55-62-0000-000</t>
  </si>
  <si>
    <t>63 Marion</t>
  </si>
  <si>
    <t>BRS-C063(142)--60-63</t>
  </si>
  <si>
    <t>SI-00324718</t>
  </si>
  <si>
    <t>CNTRT-00004980</t>
  </si>
  <si>
    <t>SI-00340755</t>
  </si>
  <si>
    <t>63-C063-142</t>
  </si>
  <si>
    <t>SI-00349975</t>
  </si>
  <si>
    <t>BNSF RAILWAY COMPANY</t>
  </si>
  <si>
    <t>CNTRT-00004786</t>
  </si>
  <si>
    <t>SI-00349979</t>
  </si>
  <si>
    <t>SI-00351926</t>
  </si>
  <si>
    <t>SI-00357711</t>
  </si>
  <si>
    <t>SI-00359750</t>
  </si>
  <si>
    <t>CI-0019244</t>
  </si>
  <si>
    <t>CI-0020073</t>
  </si>
  <si>
    <t>CI-0020581</t>
  </si>
  <si>
    <t>55-63-0000-000</t>
  </si>
  <si>
    <t>64 Marshall</t>
  </si>
  <si>
    <t>SI-00327126</t>
  </si>
  <si>
    <t>FM-C064(137)--55-64</t>
  </si>
  <si>
    <t>64-C064-137</t>
  </si>
  <si>
    <t>SI-00327127</t>
  </si>
  <si>
    <t>FM-C064(138)--55-64</t>
  </si>
  <si>
    <t>64-C064-138</t>
  </si>
  <si>
    <t>SI-00327128</t>
  </si>
  <si>
    <t>FM-C064(139)--55-64</t>
  </si>
  <si>
    <t>64-C064-139</t>
  </si>
  <si>
    <t>SI-00327129</t>
  </si>
  <si>
    <t>FM-C064(140)--55-64</t>
  </si>
  <si>
    <t>64-C064-140</t>
  </si>
  <si>
    <t>55-64-0000-000</t>
  </si>
  <si>
    <t>65 Mills</t>
  </si>
  <si>
    <t>SI-00346210</t>
  </si>
  <si>
    <t>STBG-SWAP-C065(114)--FG-65</t>
  </si>
  <si>
    <t>65-C065-114</t>
  </si>
  <si>
    <t>SI-00349488</t>
  </si>
  <si>
    <t>BROS-SWAP-C065(115)--FE-65</t>
  </si>
  <si>
    <t>65-C065-115</t>
  </si>
  <si>
    <t>SI-00349524</t>
  </si>
  <si>
    <t>55-65-0000-000</t>
  </si>
  <si>
    <t>66 Mitchell</t>
  </si>
  <si>
    <t>SI-00340728</t>
  </si>
  <si>
    <t>MINNOWA CONSTRUCTION</t>
  </si>
  <si>
    <t>BRS-C066(83)--60-66</t>
  </si>
  <si>
    <t>66-C066-083</t>
  </si>
  <si>
    <t>SI-00349487</t>
  </si>
  <si>
    <t>BRS-CHBP-C066(78)--GB-66</t>
  </si>
  <si>
    <t>66-C066-078</t>
  </si>
  <si>
    <t>SI-00357708</t>
  </si>
  <si>
    <t>BRS-SWAP-C066(82)--FF-66</t>
  </si>
  <si>
    <t>66-C066-082</t>
  </si>
  <si>
    <t>CI-0020067</t>
  </si>
  <si>
    <t>55-66-0000-000</t>
  </si>
  <si>
    <t>67 Monona</t>
  </si>
  <si>
    <t>SI-00349427</t>
  </si>
  <si>
    <t>STBG-SWAP-C067(92)--FG-67</t>
  </si>
  <si>
    <t>67-C067-092</t>
  </si>
  <si>
    <t>55-67-0000-000</t>
  </si>
  <si>
    <t>68 Monroe</t>
  </si>
  <si>
    <t>SI-00349530</t>
  </si>
  <si>
    <t>STP-S-C068(92)--5E-68</t>
  </si>
  <si>
    <t>68-C068-092</t>
  </si>
  <si>
    <t>CI-0020386</t>
  </si>
  <si>
    <t>55-68-0000-000</t>
  </si>
  <si>
    <t>69 Montgomery</t>
  </si>
  <si>
    <t>HDP-C069(82)--6B-69</t>
  </si>
  <si>
    <t>SI-00327123</t>
  </si>
  <si>
    <t>69-C069-082</t>
  </si>
  <si>
    <t>SI-00332112</t>
  </si>
  <si>
    <t>SI-00337358</t>
  </si>
  <si>
    <t>2024-02-12</t>
  </si>
  <si>
    <t>55-69-0000-000</t>
  </si>
  <si>
    <t>SI-00343706</t>
  </si>
  <si>
    <t>SI-00349525</t>
  </si>
  <si>
    <t>SI-00355221</t>
  </si>
  <si>
    <t>SI-00360520</t>
  </si>
  <si>
    <t>CI-0019235</t>
  </si>
  <si>
    <t>CI-0019333</t>
  </si>
  <si>
    <t>CI-0019590</t>
  </si>
  <si>
    <t>CI-0019907</t>
  </si>
  <si>
    <t>CI-0020174</t>
  </si>
  <si>
    <t>CI-0020365</t>
  </si>
  <si>
    <t>CI-0020656</t>
  </si>
  <si>
    <t>70 Muscatine</t>
  </si>
  <si>
    <t>55-70-0000-000</t>
  </si>
  <si>
    <t>71 O'Brien</t>
  </si>
  <si>
    <t>SI-00360282</t>
  </si>
  <si>
    <t>CNTRT-00006218</t>
  </si>
  <si>
    <t>FM-C071(91)--55-71</t>
  </si>
  <si>
    <t>STP-S-C071(89)--5E-71</t>
  </si>
  <si>
    <t>55-71-0000-000</t>
  </si>
  <si>
    <t>72 Osceola</t>
  </si>
  <si>
    <t>BROS-C072(79)--5F-72</t>
  </si>
  <si>
    <t>SI-00329927</t>
  </si>
  <si>
    <t>72-C072-079</t>
  </si>
  <si>
    <t>SI-00332114</t>
  </si>
  <si>
    <t>HRRR-C072(80)--5R-72</t>
  </si>
  <si>
    <t>72-C072-080</t>
  </si>
  <si>
    <t>SI-00349489</t>
  </si>
  <si>
    <t>SI-00357701</t>
  </si>
  <si>
    <t>SI-00360506</t>
  </si>
  <si>
    <t>CI-0019239</t>
  </si>
  <si>
    <t>CI-0019420</t>
  </si>
  <si>
    <t>CI-0019599</t>
  </si>
  <si>
    <t>CI-0020369</t>
  </si>
  <si>
    <t>55-72-0000-000</t>
  </si>
  <si>
    <t>CI-0020752</t>
  </si>
  <si>
    <t>73 Page</t>
  </si>
  <si>
    <t>SI-00327118</t>
  </si>
  <si>
    <t>BROS-SWAP-2412(601)--FE-73</t>
  </si>
  <si>
    <t>73-2412-601</t>
  </si>
  <si>
    <t>SI-00327124</t>
  </si>
  <si>
    <t>BRS-C073(145)--60-73</t>
  </si>
  <si>
    <t>73-C073-145</t>
  </si>
  <si>
    <t>SI-00332113</t>
  </si>
  <si>
    <t>SI-00337359</t>
  </si>
  <si>
    <t>SI-00340756</t>
  </si>
  <si>
    <t>SI-00346214</t>
  </si>
  <si>
    <t>SI-00349429</t>
  </si>
  <si>
    <t>JB HOLLAND CONST INC</t>
  </si>
  <si>
    <t>FM-C073(146)--55-73</t>
  </si>
  <si>
    <t>73-C073-146</t>
  </si>
  <si>
    <t>SI-00351907</t>
  </si>
  <si>
    <t>SI-00355228</t>
  </si>
  <si>
    <t>SI-00360278</t>
  </si>
  <si>
    <t>CNTRT-00006390</t>
  </si>
  <si>
    <t>FM-C073(147)--55-73</t>
  </si>
  <si>
    <t>SI-00360521</t>
  </si>
  <si>
    <t>CI-0019335</t>
  </si>
  <si>
    <t>55-73-0000-000</t>
  </si>
  <si>
    <t>74 Palo Alto</t>
  </si>
  <si>
    <t>55-74-0000-000</t>
  </si>
  <si>
    <t>75 Plymouth</t>
  </si>
  <si>
    <t>SI-00329994</t>
  </si>
  <si>
    <t>FLYNN CO INC</t>
  </si>
  <si>
    <t>FM-C075(167)--55-75</t>
  </si>
  <si>
    <t>75-C075-167</t>
  </si>
  <si>
    <t>SI-00337352</t>
  </si>
  <si>
    <t>STBG-SWAP-C075(166)--FG-75</t>
  </si>
  <si>
    <t>75-C075-166</t>
  </si>
  <si>
    <t>SI-00343662</t>
  </si>
  <si>
    <t>SI-00355166</t>
  </si>
  <si>
    <t>FM-C075(163)--55-75</t>
  </si>
  <si>
    <t>75-C075-163</t>
  </si>
  <si>
    <t>SI-00357699</t>
  </si>
  <si>
    <t>55-75-0000-000</t>
  </si>
  <si>
    <t>76 Pocahontas</t>
  </si>
  <si>
    <t>SI-00340772</t>
  </si>
  <si>
    <t>FM-C076(64)--55-76</t>
  </si>
  <si>
    <t>76-C076-064</t>
  </si>
  <si>
    <t>55-76-0000-000</t>
  </si>
  <si>
    <t>77 Polk</t>
  </si>
  <si>
    <t>SI-00327050</t>
  </si>
  <si>
    <t>GRIMES ASPHALT &amp; PAVING CORP</t>
  </si>
  <si>
    <t>STBG-SWAP-C077(229)--FG-77</t>
  </si>
  <si>
    <t>77-C077-229</t>
  </si>
  <si>
    <t>SI-00327119</t>
  </si>
  <si>
    <t>Reilly Construction Co</t>
  </si>
  <si>
    <t>HDP-C077(227)--6B-77</t>
  </si>
  <si>
    <t>77-C077-227</t>
  </si>
  <si>
    <t>SI-00334233</t>
  </si>
  <si>
    <t>STBG-SWAP-C077(232)--FG-77</t>
  </si>
  <si>
    <t>77-C077-232</t>
  </si>
  <si>
    <t>SI-00337333</t>
  </si>
  <si>
    <t>SI-00341133</t>
  </si>
  <si>
    <t>UNION PACIFIC RAILROAD COMPANY</t>
  </si>
  <si>
    <t>CNTRT-00001040</t>
  </si>
  <si>
    <t>Polk Co. STP-S-C077(227)--5E-77</t>
  </si>
  <si>
    <t>SI-00349674</t>
  </si>
  <si>
    <t>SI-00360483</t>
  </si>
  <si>
    <t>CI-0019350</t>
  </si>
  <si>
    <t>CI-0019835</t>
  </si>
  <si>
    <t>2024-02-06</t>
  </si>
  <si>
    <t>CUST-0000977 POLK CO ENGINEER</t>
  </si>
  <si>
    <t>STP-S-C077(242)--5E-77</t>
  </si>
  <si>
    <t>CI-0019901</t>
  </si>
  <si>
    <t>CI-0020459</t>
  </si>
  <si>
    <t>CUST-0000041 ANKENY, CITY OF</t>
  </si>
  <si>
    <t>CST-069-4(126)--4C-77</t>
  </si>
  <si>
    <t>CI-0020495</t>
  </si>
  <si>
    <t>2024-03-11</t>
  </si>
  <si>
    <t>55-77-0000-000</t>
  </si>
  <si>
    <t>78 Pottawattamie</t>
  </si>
  <si>
    <t>SI-00329993</t>
  </si>
  <si>
    <t>STBG-SWAP-C078(204)--FG-78</t>
  </si>
  <si>
    <t>78-C078-204</t>
  </si>
  <si>
    <t>SI-00346162</t>
  </si>
  <si>
    <t>STBG-SWAP-C078(201)--FG-78</t>
  </si>
  <si>
    <t>78-C078-201</t>
  </si>
  <si>
    <t>SI-00360518</t>
  </si>
  <si>
    <t>IOWA CIVIL CONTRACTING INC</t>
  </si>
  <si>
    <t>FM-C078(208)--55-78</t>
  </si>
  <si>
    <t>78-C078-208</t>
  </si>
  <si>
    <t>55-78-0000-000</t>
  </si>
  <si>
    <t>79 Poweshiek</t>
  </si>
  <si>
    <t>55-79-0000-000</t>
  </si>
  <si>
    <t>80 Ringgold</t>
  </si>
  <si>
    <t>55-80-0000-000</t>
  </si>
  <si>
    <t>81 Sac</t>
  </si>
  <si>
    <t>SI-00354811</t>
  </si>
  <si>
    <t>CNTRT-00006225</t>
  </si>
  <si>
    <t>FM-C081(89)--55-81</t>
  </si>
  <si>
    <t>55-81-0000-000</t>
  </si>
  <si>
    <t>82 Scott</t>
  </si>
  <si>
    <t>SI-00334309</t>
  </si>
  <si>
    <t>STP-S-C082(69)--5E-82</t>
  </si>
  <si>
    <t>82-C082-069</t>
  </si>
  <si>
    <t>SI-00346208</t>
  </si>
  <si>
    <t>FM-C082(67)--55-82</t>
  </si>
  <si>
    <t>82-C082-067</t>
  </si>
  <si>
    <t>SI-00351851</t>
  </si>
  <si>
    <t>HSIP-SWAP-C082(68)--FJ-82</t>
  </si>
  <si>
    <t>82-C082-068</t>
  </si>
  <si>
    <t>SI-00355157</t>
  </si>
  <si>
    <t>FM-C082(66)--55-82</t>
  </si>
  <si>
    <t>82-C082-066</t>
  </si>
  <si>
    <t>SI-00360277</t>
  </si>
  <si>
    <t>CNTRT-00006228</t>
  </si>
  <si>
    <t>BRS-C082(65)--60-82</t>
  </si>
  <si>
    <t>CI-0019708</t>
  </si>
  <si>
    <t>55-82-0000-000</t>
  </si>
  <si>
    <t>83 Shelby</t>
  </si>
  <si>
    <t>55-83-0000-000</t>
  </si>
  <si>
    <t>84 Sioux</t>
  </si>
  <si>
    <t>SI-00334308</t>
  </si>
  <si>
    <t>CHRISTENSEN BROTHERS INC</t>
  </si>
  <si>
    <t>BRS-SWAP-C084(170)--FF-84</t>
  </si>
  <si>
    <t>84-C084-170</t>
  </si>
  <si>
    <t>SI-00355152</t>
  </si>
  <si>
    <t>STBG-SWAP-C084(173)--FG-84</t>
  </si>
  <si>
    <t>84-C084-173</t>
  </si>
  <si>
    <t>SI-00360446</t>
  </si>
  <si>
    <t>STP-S-C084(177)--5E-84</t>
  </si>
  <si>
    <t>84-C084-177</t>
  </si>
  <si>
    <t>55-84-0000-000</t>
  </si>
  <si>
    <t>85 Story</t>
  </si>
  <si>
    <t>55-85-0000-000</t>
  </si>
  <si>
    <t>86 Tama</t>
  </si>
  <si>
    <t>55-86-0000-000</t>
  </si>
  <si>
    <t>87 Taylor</t>
  </si>
  <si>
    <t>SI-00334377</t>
  </si>
  <si>
    <t>FM-C087(56)--55-87</t>
  </si>
  <si>
    <t>87-C087-056</t>
  </si>
  <si>
    <t>55-87-0000-000</t>
  </si>
  <si>
    <t>88 Union</t>
  </si>
  <si>
    <t>55-88-0000-000</t>
  </si>
  <si>
    <t>89 Van Buren</t>
  </si>
  <si>
    <t>55-89-0000-000</t>
  </si>
  <si>
    <t>90 Wapello</t>
  </si>
  <si>
    <t>ER-C090(102)--58-90</t>
  </si>
  <si>
    <t>SI-00351866</t>
  </si>
  <si>
    <t>BROS-C090(103)--5F-90</t>
  </si>
  <si>
    <t>90-C090-103</t>
  </si>
  <si>
    <t>CI-0020263</t>
  </si>
  <si>
    <t>CI-0020576</t>
  </si>
  <si>
    <t>55-90-0000-000</t>
  </si>
  <si>
    <t>91 Warren</t>
  </si>
  <si>
    <t>SI-00343642</t>
  </si>
  <si>
    <t>BRS-CHBP-C091(133)--GB-91</t>
  </si>
  <si>
    <t>91-C091-133</t>
  </si>
  <si>
    <t>55-91-0000-000</t>
  </si>
  <si>
    <t>92 Washington</t>
  </si>
  <si>
    <t>CI-0019673</t>
  </si>
  <si>
    <t>2024-01-30</t>
  </si>
  <si>
    <t>CUST-0001238 WASHINGTON CO ENGINEER</t>
  </si>
  <si>
    <t>FM-C092(120)--55-92</t>
  </si>
  <si>
    <t>55-92-0000-000</t>
  </si>
  <si>
    <t>93 Wayne</t>
  </si>
  <si>
    <t>55-93-0000-000</t>
  </si>
  <si>
    <t>94 Webster</t>
  </si>
  <si>
    <t>55-94-0000-000</t>
  </si>
  <si>
    <t>95 Winnebago</t>
  </si>
  <si>
    <t>SI-00329976</t>
  </si>
  <si>
    <t>PROGRESSIVE STRUCTURES LLC</t>
  </si>
  <si>
    <t>BRS-C095(79)--60-95</t>
  </si>
  <si>
    <t>95-C095-079</t>
  </si>
  <si>
    <t>SI-00337344</t>
  </si>
  <si>
    <t>CI-0019440</t>
  </si>
  <si>
    <t>55-95-0000-000</t>
  </si>
  <si>
    <t>96 Winneshiek</t>
  </si>
  <si>
    <t>SI-00349450</t>
  </si>
  <si>
    <t>BRENNAN CONSTRUCTION CO</t>
  </si>
  <si>
    <t>BROS-SWAP-C096(161)--FE-96</t>
  </si>
  <si>
    <t>96-C096-161</t>
  </si>
  <si>
    <t>55-96-0000-000</t>
  </si>
  <si>
    <t>97 Woodbury</t>
  </si>
  <si>
    <t>BRS-C097(147)--60-97</t>
  </si>
  <si>
    <t>SI-00327103</t>
  </si>
  <si>
    <t>STEVE HARRIS CONSTRUCTION INC</t>
  </si>
  <si>
    <t>STBG-SWAP-C097(144)--FG-97</t>
  </si>
  <si>
    <t>97-C097-144</t>
  </si>
  <si>
    <t>SI-00329926</t>
  </si>
  <si>
    <t>BRS-SWAP-C097(146)--FF-97</t>
  </si>
  <si>
    <t>97-C097-146</t>
  </si>
  <si>
    <t>SI-00346212</t>
  </si>
  <si>
    <t>97-C097-147</t>
  </si>
  <si>
    <t>SI-00360503</t>
  </si>
  <si>
    <t>55-97-0000-000</t>
  </si>
  <si>
    <t>98 Worth</t>
  </si>
  <si>
    <t>SI-00327052</t>
  </si>
  <si>
    <t>FM-C098(82)--55-98</t>
  </si>
  <si>
    <t>98-C098-082</t>
  </si>
  <si>
    <t>SI-00334349</t>
  </si>
  <si>
    <t>ULLAND BROTHERS INC</t>
  </si>
  <si>
    <t>STP-S-C098(84)--5E-98</t>
  </si>
  <si>
    <t>98-C098-084</t>
  </si>
  <si>
    <t>55-98-0000-000</t>
  </si>
  <si>
    <t>99 Wright</t>
  </si>
  <si>
    <t>SI-00327120</t>
  </si>
  <si>
    <t>FM-C099(102)--55-99</t>
  </si>
  <si>
    <t>99-C099-102</t>
  </si>
  <si>
    <t>SI-00337334</t>
  </si>
  <si>
    <t>55-99-0000-000</t>
  </si>
  <si>
    <t>STP-S-C071(89)--5E-71,                FM-C071(91)--55-71</t>
  </si>
  <si>
    <t>STP-S-C071(89)--5E-71,                 FM-C071(91)--55-71</t>
  </si>
  <si>
    <t>Warrant cancelled 4/3/24.  New warrant issued 4/4/24.</t>
  </si>
  <si>
    <t>AV-0000007320</t>
  </si>
  <si>
    <t>Local to FM Transfers for '-$94,194.71 for FM-C075(163)--55-75 and -$160,517.42 for HSIP-SWAP-C033(151)--FJ-33</t>
  </si>
  <si>
    <t>Local to FM Transfer</t>
  </si>
  <si>
    <t>Reimbursement for payments 2 &amp; 3.  Originally incorrectly reimbursed to Chickasaw County.</t>
  </si>
  <si>
    <t>Originally incorrectly reimbursed to Chickasaw County.</t>
  </si>
  <si>
    <t>Reversal of reimbursement incorrectly made to Chickasaw instead of Madison in Q2 of FY'22</t>
  </si>
  <si>
    <t>Reversal of reimbursement incorrectly made to Chickasaw instead of Keokuk in Q2 of FY'22</t>
  </si>
  <si>
    <t>Local to FM Transfer - City of Sheffield reimbursement</t>
  </si>
  <si>
    <t>Local to FM Transfer (PDM Grant)</t>
  </si>
  <si>
    <t>Transfer from Montgomery County for FM-C073(146)--55-73</t>
  </si>
  <si>
    <t>Transfer to Page County for FM-C073(146)--55-73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</si>
</sst>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rgb="FF7030A0"/>
      <name val="Calibri"/>
      <family val="2"/>
      <scheme val="minor"/>
    </font>
    <font>
      <sz val="12"/>
      <color rgb="FF7030A0"/>
      <name val="Calibri"/>
      <family val="2"/>
    </font>
    <font>
      <sz val="11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0" fontId="3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sheetPr filterMode="1"/>
  <dimension ref="A1:N929"/>
  <sheetViews>
    <sheetView tabSelected="1" workbookViewId="0">
      <pane xSplit="1" ySplit="6" topLeftCell="B68" activePane="bottomRight" state="frozen"/>
      <selection pane="topRight" activeCell="B1" sqref="B1"/>
      <selection pane="bottomLeft" activeCell="A7" sqref="A7"/>
      <selection pane="bottomRight" sqref="A1:H1"/>
    </sheetView>
  </sheetViews>
  <sheetFormatPr defaultColWidth="28.42578125" defaultRowHeight="15" x14ac:dyDescent="0.25"/>
  <cols>
    <col min="1" max="1" width="16.7109375" bestFit="1" customWidth="1"/>
    <col min="2" max="2" width="13.140625" customWidth="1"/>
    <col min="3" max="3" width="23.85546875" customWidth="1"/>
    <col min="4" max="4" width="16.140625" customWidth="1"/>
    <col min="5" max="5" width="38.42578125" customWidth="1"/>
    <col min="6" max="6" width="15.5703125" bestFit="1" customWidth="1"/>
    <col min="7" max="7" width="31.140625" bestFit="1" customWidth="1"/>
    <col min="8" max="8" width="29.85546875" customWidth="1"/>
    <col min="9" max="9" width="12.7109375" bestFit="1" customWidth="1"/>
    <col min="11" max="11" width="28.42578125" style="5" hidden="1" customWidth="1"/>
    <col min="12" max="12" width="28.42578125" hidden="1" customWidth="1"/>
    <col min="13" max="13" width="28.42578125" style="5" hidden="1" customWidth="1"/>
    <col min="14" max="14" width="28.425781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13" x14ac:dyDescent="0.25">
      <c r="A2" s="16" t="s">
        <v>1</v>
      </c>
      <c r="B2" s="16"/>
      <c r="C2" s="16"/>
      <c r="D2" s="16"/>
      <c r="E2" s="16"/>
      <c r="F2" s="16"/>
      <c r="G2" s="16"/>
      <c r="H2" s="16"/>
    </row>
    <row r="3" spans="1:13" x14ac:dyDescent="0.25">
      <c r="A3" s="17" t="s">
        <v>9</v>
      </c>
      <c r="B3" s="17"/>
      <c r="C3" s="17"/>
      <c r="D3" s="17"/>
      <c r="E3" s="17"/>
      <c r="F3" s="1" t="s">
        <v>12</v>
      </c>
    </row>
    <row r="4" spans="1:13" x14ac:dyDescent="0.25">
      <c r="A4" s="2" t="s">
        <v>2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I4" s="2" t="s">
        <v>8</v>
      </c>
    </row>
    <row r="5" spans="1:13" hidden="1" x14ac:dyDescent="0.25">
      <c r="A5" t="s">
        <v>13</v>
      </c>
      <c r="B5" t="s">
        <v>13</v>
      </c>
      <c r="C5" t="s">
        <v>14</v>
      </c>
      <c r="D5" t="s">
        <v>15</v>
      </c>
      <c r="E5" t="s">
        <v>13</v>
      </c>
      <c r="F5" t="s">
        <v>13</v>
      </c>
      <c r="G5" t="s">
        <v>13</v>
      </c>
      <c r="H5" s="7" t="s">
        <v>1181</v>
      </c>
      <c r="I5">
        <v>-254712.13</v>
      </c>
      <c r="J5" s="8" t="s">
        <v>1182</v>
      </c>
      <c r="K5" s="5" t="str">
        <f>IF($H5="Expense Total",$I5,"----")</f>
        <v>----</v>
      </c>
      <c r="M5" s="5" t="str">
        <f>IF($H5="Income Total",$I5,"----")</f>
        <v>----</v>
      </c>
    </row>
    <row r="6" spans="1:13" ht="15.75" hidden="1" x14ac:dyDescent="0.25">
      <c r="A6" t="s">
        <v>13</v>
      </c>
      <c r="B6" t="s">
        <v>13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s="3" t="s">
        <v>16</v>
      </c>
      <c r="I6">
        <v>-254712.13</v>
      </c>
      <c r="K6" s="5" t="str">
        <f t="shared" ref="K6:K69" si="0">IF($H6="Expense Total",$I6,"----")</f>
        <v>----</v>
      </c>
      <c r="M6" s="5">
        <f t="shared" ref="M6:M69" si="1">IF($H6="Income Total",$I6,"----")</f>
        <v>-254712.13</v>
      </c>
    </row>
    <row r="7" spans="1:13" hidden="1" x14ac:dyDescent="0.25">
      <c r="K7" s="5" t="str">
        <f t="shared" si="0"/>
        <v>----</v>
      </c>
      <c r="M7" s="5" t="str">
        <f t="shared" si="1"/>
        <v>----</v>
      </c>
    </row>
    <row r="8" spans="1:13" hidden="1" x14ac:dyDescent="0.25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>
        <v>32500</v>
      </c>
      <c r="K8" s="5" t="str">
        <f t="shared" si="0"/>
        <v>----</v>
      </c>
      <c r="M8" s="5" t="str">
        <f t="shared" si="1"/>
        <v>----</v>
      </c>
    </row>
    <row r="9" spans="1:13" hidden="1" x14ac:dyDescent="0.25">
      <c r="A9" t="s">
        <v>17</v>
      </c>
      <c r="B9" t="s">
        <v>25</v>
      </c>
      <c r="C9" t="s">
        <v>19</v>
      </c>
      <c r="D9" t="s">
        <v>20</v>
      </c>
      <c r="E9" t="s">
        <v>26</v>
      </c>
      <c r="F9" t="s">
        <v>27</v>
      </c>
      <c r="G9" t="s">
        <v>28</v>
      </c>
      <c r="H9" t="s">
        <v>29</v>
      </c>
      <c r="I9">
        <v>4744.37</v>
      </c>
      <c r="K9" s="5" t="str">
        <f t="shared" si="0"/>
        <v>----</v>
      </c>
      <c r="M9" s="5" t="str">
        <f t="shared" si="1"/>
        <v>----</v>
      </c>
    </row>
    <row r="10" spans="1:13" hidden="1" x14ac:dyDescent="0.25">
      <c r="A10" t="s">
        <v>17</v>
      </c>
      <c r="B10" t="s">
        <v>30</v>
      </c>
      <c r="C10" t="s">
        <v>19</v>
      </c>
      <c r="D10" t="s">
        <v>31</v>
      </c>
      <c r="E10" t="s">
        <v>32</v>
      </c>
      <c r="F10" t="s">
        <v>33</v>
      </c>
      <c r="G10" t="s">
        <v>34</v>
      </c>
      <c r="H10" t="s">
        <v>35</v>
      </c>
      <c r="I10">
        <v>1800.02</v>
      </c>
      <c r="K10" s="5" t="str">
        <f t="shared" si="0"/>
        <v>----</v>
      </c>
      <c r="M10" s="5" t="str">
        <f t="shared" si="1"/>
        <v>----</v>
      </c>
    </row>
    <row r="11" spans="1:13" hidden="1" x14ac:dyDescent="0.25">
      <c r="A11" t="s">
        <v>17</v>
      </c>
      <c r="B11" t="s">
        <v>36</v>
      </c>
      <c r="C11" t="s">
        <v>19</v>
      </c>
      <c r="D11" t="s">
        <v>37</v>
      </c>
      <c r="E11" t="s">
        <v>38</v>
      </c>
      <c r="F11" t="s">
        <v>39</v>
      </c>
      <c r="G11" t="s">
        <v>40</v>
      </c>
      <c r="H11" t="s">
        <v>41</v>
      </c>
      <c r="I11">
        <v>9231.91</v>
      </c>
      <c r="K11" s="5" t="str">
        <f t="shared" si="0"/>
        <v>----</v>
      </c>
      <c r="M11" s="5" t="str">
        <f t="shared" si="1"/>
        <v>----</v>
      </c>
    </row>
    <row r="12" spans="1:13" hidden="1" x14ac:dyDescent="0.25">
      <c r="A12" t="s">
        <v>17</v>
      </c>
      <c r="B12" t="s">
        <v>42</v>
      </c>
      <c r="C12" t="s">
        <v>19</v>
      </c>
      <c r="D12" t="s">
        <v>37</v>
      </c>
      <c r="E12" t="s">
        <v>38</v>
      </c>
      <c r="F12" t="s">
        <v>39</v>
      </c>
      <c r="G12" t="s">
        <v>40</v>
      </c>
      <c r="H12" t="s">
        <v>43</v>
      </c>
      <c r="I12">
        <v>9267.52</v>
      </c>
      <c r="K12" s="5" t="str">
        <f t="shared" si="0"/>
        <v>----</v>
      </c>
      <c r="M12" s="5" t="str">
        <f t="shared" si="1"/>
        <v>----</v>
      </c>
    </row>
    <row r="13" spans="1:13" hidden="1" x14ac:dyDescent="0.25">
      <c r="A13" t="s">
        <v>17</v>
      </c>
      <c r="B13" t="s">
        <v>44</v>
      </c>
      <c r="C13" t="s">
        <v>19</v>
      </c>
      <c r="D13" t="s">
        <v>37</v>
      </c>
      <c r="E13" t="s">
        <v>38</v>
      </c>
      <c r="F13" t="s">
        <v>39</v>
      </c>
      <c r="G13" t="s">
        <v>40</v>
      </c>
      <c r="H13" t="s">
        <v>45</v>
      </c>
      <c r="I13">
        <v>8051.26</v>
      </c>
      <c r="K13" s="5" t="str">
        <f t="shared" si="0"/>
        <v>----</v>
      </c>
      <c r="M13" s="5" t="str">
        <f t="shared" si="1"/>
        <v>----</v>
      </c>
    </row>
    <row r="14" spans="1:13" hidden="1" x14ac:dyDescent="0.25">
      <c r="A14" t="s">
        <v>17</v>
      </c>
      <c r="B14" t="s">
        <v>46</v>
      </c>
      <c r="C14" t="s">
        <v>19</v>
      </c>
      <c r="D14" t="s">
        <v>37</v>
      </c>
      <c r="E14" t="s">
        <v>38</v>
      </c>
      <c r="F14" t="s">
        <v>39</v>
      </c>
      <c r="G14" t="s">
        <v>40</v>
      </c>
      <c r="H14" t="s">
        <v>47</v>
      </c>
      <c r="I14">
        <v>7561.02</v>
      </c>
      <c r="K14" s="5" t="str">
        <f t="shared" si="0"/>
        <v>----</v>
      </c>
      <c r="M14" s="5" t="str">
        <f t="shared" si="1"/>
        <v>----</v>
      </c>
    </row>
    <row r="15" spans="1:13" hidden="1" x14ac:dyDescent="0.25">
      <c r="A15" t="s">
        <v>17</v>
      </c>
      <c r="B15" t="s">
        <v>48</v>
      </c>
      <c r="C15" t="s">
        <v>19</v>
      </c>
      <c r="D15" t="s">
        <v>49</v>
      </c>
      <c r="E15" t="s">
        <v>32</v>
      </c>
      <c r="F15" t="s">
        <v>50</v>
      </c>
      <c r="G15" t="s">
        <v>51</v>
      </c>
      <c r="H15" t="s">
        <v>52</v>
      </c>
      <c r="I15">
        <v>12401.5</v>
      </c>
      <c r="K15" s="5" t="str">
        <f t="shared" si="0"/>
        <v>----</v>
      </c>
      <c r="M15" s="5" t="str">
        <f t="shared" si="1"/>
        <v>----</v>
      </c>
    </row>
    <row r="16" spans="1:13" hidden="1" x14ac:dyDescent="0.25">
      <c r="A16" t="s">
        <v>17</v>
      </c>
      <c r="B16" t="s">
        <v>53</v>
      </c>
      <c r="C16" t="s">
        <v>19</v>
      </c>
      <c r="D16" t="s">
        <v>49</v>
      </c>
      <c r="E16" t="s">
        <v>54</v>
      </c>
      <c r="F16" t="s">
        <v>55</v>
      </c>
      <c r="G16" t="s">
        <v>56</v>
      </c>
      <c r="H16" t="s">
        <v>57</v>
      </c>
      <c r="I16">
        <v>68390</v>
      </c>
      <c r="K16" s="5" t="str">
        <f t="shared" si="0"/>
        <v>----</v>
      </c>
      <c r="M16" s="5" t="str">
        <f t="shared" si="1"/>
        <v>----</v>
      </c>
    </row>
    <row r="17" spans="1:13" hidden="1" x14ac:dyDescent="0.25">
      <c r="A17" t="s">
        <v>17</v>
      </c>
      <c r="B17" t="s">
        <v>58</v>
      </c>
      <c r="C17" t="s">
        <v>19</v>
      </c>
      <c r="D17" t="s">
        <v>49</v>
      </c>
      <c r="E17" t="s">
        <v>32</v>
      </c>
      <c r="F17" t="s">
        <v>59</v>
      </c>
      <c r="G17" t="s">
        <v>60</v>
      </c>
      <c r="H17" t="s">
        <v>61</v>
      </c>
      <c r="I17">
        <v>4.2300000000000004</v>
      </c>
      <c r="K17" s="5" t="str">
        <f t="shared" si="0"/>
        <v>----</v>
      </c>
      <c r="M17" s="5" t="str">
        <f t="shared" si="1"/>
        <v>----</v>
      </c>
    </row>
    <row r="18" spans="1:13" hidden="1" x14ac:dyDescent="0.25">
      <c r="A18" t="s">
        <v>17</v>
      </c>
      <c r="B18" t="s">
        <v>62</v>
      </c>
      <c r="C18" t="s">
        <v>19</v>
      </c>
      <c r="D18" t="s">
        <v>49</v>
      </c>
      <c r="E18" t="s">
        <v>63</v>
      </c>
      <c r="F18" t="s">
        <v>64</v>
      </c>
      <c r="G18" t="s">
        <v>65</v>
      </c>
      <c r="H18" t="s">
        <v>66</v>
      </c>
      <c r="I18">
        <v>3195.02</v>
      </c>
      <c r="K18" s="5" t="str">
        <f t="shared" si="0"/>
        <v>----</v>
      </c>
      <c r="M18" s="5" t="str">
        <f t="shared" si="1"/>
        <v>----</v>
      </c>
    </row>
    <row r="19" spans="1:13" hidden="1" x14ac:dyDescent="0.25">
      <c r="A19" t="s">
        <v>17</v>
      </c>
      <c r="B19" t="s">
        <v>67</v>
      </c>
      <c r="C19" t="s">
        <v>19</v>
      </c>
      <c r="D19" t="s">
        <v>49</v>
      </c>
      <c r="E19" t="s">
        <v>63</v>
      </c>
      <c r="F19" t="s">
        <v>64</v>
      </c>
      <c r="G19" t="s">
        <v>65</v>
      </c>
      <c r="H19" t="s">
        <v>66</v>
      </c>
      <c r="I19">
        <v>18597.990000000002</v>
      </c>
      <c r="K19" s="5" t="str">
        <f t="shared" si="0"/>
        <v>----</v>
      </c>
      <c r="M19" s="5" t="str">
        <f t="shared" si="1"/>
        <v>----</v>
      </c>
    </row>
    <row r="20" spans="1:13" hidden="1" x14ac:dyDescent="0.25">
      <c r="A20" t="s">
        <v>17</v>
      </c>
      <c r="B20" t="s">
        <v>68</v>
      </c>
      <c r="C20" t="s">
        <v>19</v>
      </c>
      <c r="D20" t="s">
        <v>69</v>
      </c>
      <c r="E20" t="s">
        <v>32</v>
      </c>
      <c r="F20" t="s">
        <v>70</v>
      </c>
      <c r="G20" t="s">
        <v>71</v>
      </c>
      <c r="H20" t="s">
        <v>72</v>
      </c>
      <c r="I20">
        <v>1999.59</v>
      </c>
      <c r="K20" s="5" t="str">
        <f t="shared" si="0"/>
        <v>----</v>
      </c>
      <c r="M20" s="5" t="str">
        <f t="shared" si="1"/>
        <v>----</v>
      </c>
    </row>
    <row r="21" spans="1:13" hidden="1" x14ac:dyDescent="0.25">
      <c r="A21" t="s">
        <v>17</v>
      </c>
      <c r="B21" t="s">
        <v>73</v>
      </c>
      <c r="C21" t="s">
        <v>19</v>
      </c>
      <c r="D21" t="s">
        <v>69</v>
      </c>
      <c r="E21" t="s">
        <v>32</v>
      </c>
      <c r="F21" t="s">
        <v>74</v>
      </c>
      <c r="G21" t="s">
        <v>75</v>
      </c>
      <c r="H21" t="s">
        <v>76</v>
      </c>
      <c r="I21">
        <v>3083.38</v>
      </c>
      <c r="K21" s="5" t="str">
        <f t="shared" si="0"/>
        <v>----</v>
      </c>
      <c r="M21" s="5" t="str">
        <f t="shared" si="1"/>
        <v>----</v>
      </c>
    </row>
    <row r="22" spans="1:13" hidden="1" x14ac:dyDescent="0.25">
      <c r="A22" t="s">
        <v>17</v>
      </c>
      <c r="B22" t="s">
        <v>77</v>
      </c>
      <c r="C22" t="s">
        <v>19</v>
      </c>
      <c r="D22" t="s">
        <v>69</v>
      </c>
      <c r="E22" t="s">
        <v>32</v>
      </c>
      <c r="F22" t="s">
        <v>78</v>
      </c>
      <c r="G22" t="s">
        <v>79</v>
      </c>
      <c r="H22" t="s">
        <v>80</v>
      </c>
      <c r="I22">
        <v>70.56</v>
      </c>
      <c r="K22" s="5" t="str">
        <f t="shared" si="0"/>
        <v>----</v>
      </c>
      <c r="M22" s="5" t="str">
        <f t="shared" si="1"/>
        <v>----</v>
      </c>
    </row>
    <row r="23" spans="1:13" hidden="1" x14ac:dyDescent="0.25">
      <c r="A23" t="s">
        <v>17</v>
      </c>
      <c r="B23" t="s">
        <v>81</v>
      </c>
      <c r="C23" t="s">
        <v>19</v>
      </c>
      <c r="D23" t="s">
        <v>82</v>
      </c>
      <c r="E23" t="s">
        <v>32</v>
      </c>
      <c r="F23" t="s">
        <v>59</v>
      </c>
      <c r="G23" t="s">
        <v>60</v>
      </c>
      <c r="H23" t="s">
        <v>61</v>
      </c>
      <c r="I23">
        <v>2945.25</v>
      </c>
      <c r="K23" s="5" t="str">
        <f t="shared" si="0"/>
        <v>----</v>
      </c>
      <c r="M23" s="5" t="str">
        <f t="shared" si="1"/>
        <v>----</v>
      </c>
    </row>
    <row r="24" spans="1:13" hidden="1" x14ac:dyDescent="0.25">
      <c r="A24" t="s">
        <v>17</v>
      </c>
      <c r="B24" t="s">
        <v>83</v>
      </c>
      <c r="C24" t="s">
        <v>19</v>
      </c>
      <c r="D24" t="s">
        <v>84</v>
      </c>
      <c r="E24" t="s">
        <v>32</v>
      </c>
      <c r="F24" t="s">
        <v>85</v>
      </c>
      <c r="G24" t="s">
        <v>86</v>
      </c>
      <c r="H24" t="s">
        <v>87</v>
      </c>
      <c r="I24">
        <v>8500.7099999999991</v>
      </c>
      <c r="K24" s="5" t="str">
        <f t="shared" si="0"/>
        <v>----</v>
      </c>
      <c r="M24" s="5" t="str">
        <f t="shared" si="1"/>
        <v>----</v>
      </c>
    </row>
    <row r="25" spans="1:13" hidden="1" x14ac:dyDescent="0.25">
      <c r="A25" t="s">
        <v>17</v>
      </c>
      <c r="B25" t="s">
        <v>88</v>
      </c>
      <c r="C25" t="s">
        <v>19</v>
      </c>
      <c r="D25" t="s">
        <v>84</v>
      </c>
      <c r="E25" t="s">
        <v>26</v>
      </c>
      <c r="F25" t="s">
        <v>27</v>
      </c>
      <c r="G25" t="s">
        <v>28</v>
      </c>
      <c r="H25" t="s">
        <v>89</v>
      </c>
      <c r="I25">
        <v>6105.67</v>
      </c>
      <c r="K25" s="5" t="str">
        <f t="shared" si="0"/>
        <v>----</v>
      </c>
      <c r="M25" s="5" t="str">
        <f t="shared" si="1"/>
        <v>----</v>
      </c>
    </row>
    <row r="26" spans="1:13" hidden="1" x14ac:dyDescent="0.25">
      <c r="A26" t="s">
        <v>17</v>
      </c>
      <c r="B26" t="s">
        <v>90</v>
      </c>
      <c r="C26" t="s">
        <v>19</v>
      </c>
      <c r="D26" t="s">
        <v>84</v>
      </c>
      <c r="E26" t="s">
        <v>32</v>
      </c>
      <c r="F26" t="s">
        <v>33</v>
      </c>
      <c r="G26" t="s">
        <v>34</v>
      </c>
      <c r="H26" t="s">
        <v>35</v>
      </c>
      <c r="I26">
        <v>1987.9</v>
      </c>
      <c r="K26" s="5" t="str">
        <f t="shared" si="0"/>
        <v>----</v>
      </c>
      <c r="M26" s="5" t="str">
        <f t="shared" si="1"/>
        <v>----</v>
      </c>
    </row>
    <row r="27" spans="1:13" hidden="1" x14ac:dyDescent="0.25">
      <c r="A27" t="s">
        <v>17</v>
      </c>
      <c r="B27" t="s">
        <v>91</v>
      </c>
      <c r="C27" t="s">
        <v>19</v>
      </c>
      <c r="D27" t="s">
        <v>92</v>
      </c>
      <c r="E27" t="s">
        <v>93</v>
      </c>
      <c r="F27" t="s">
        <v>94</v>
      </c>
      <c r="G27" t="s">
        <v>95</v>
      </c>
      <c r="H27" t="s">
        <v>96</v>
      </c>
      <c r="I27">
        <v>18194.3</v>
      </c>
      <c r="K27" s="5" t="str">
        <f t="shared" si="0"/>
        <v>----</v>
      </c>
      <c r="M27" s="5" t="str">
        <f t="shared" si="1"/>
        <v>----</v>
      </c>
    </row>
    <row r="28" spans="1:13" hidden="1" x14ac:dyDescent="0.25">
      <c r="A28" t="s">
        <v>17</v>
      </c>
      <c r="B28" t="s">
        <v>97</v>
      </c>
      <c r="C28" t="s">
        <v>19</v>
      </c>
      <c r="D28" t="s">
        <v>92</v>
      </c>
      <c r="E28" t="s">
        <v>32</v>
      </c>
      <c r="F28" t="s">
        <v>98</v>
      </c>
      <c r="G28" t="s">
        <v>99</v>
      </c>
      <c r="H28" t="s">
        <v>100</v>
      </c>
      <c r="I28">
        <v>5651.1</v>
      </c>
      <c r="K28" s="5" t="str">
        <f t="shared" si="0"/>
        <v>----</v>
      </c>
      <c r="M28" s="5" t="str">
        <f t="shared" si="1"/>
        <v>----</v>
      </c>
    </row>
    <row r="29" spans="1:13" hidden="1" x14ac:dyDescent="0.25">
      <c r="A29" t="s">
        <v>17</v>
      </c>
      <c r="B29" t="s">
        <v>101</v>
      </c>
      <c r="C29" t="s">
        <v>19</v>
      </c>
      <c r="D29" t="s">
        <v>92</v>
      </c>
      <c r="E29" t="s">
        <v>32</v>
      </c>
      <c r="F29" t="s">
        <v>102</v>
      </c>
      <c r="G29" t="s">
        <v>103</v>
      </c>
      <c r="H29" t="s">
        <v>104</v>
      </c>
      <c r="I29">
        <v>12277.21</v>
      </c>
      <c r="K29" s="5" t="str">
        <f t="shared" si="0"/>
        <v>----</v>
      </c>
      <c r="M29" s="5" t="str">
        <f t="shared" si="1"/>
        <v>----</v>
      </c>
    </row>
    <row r="30" spans="1:13" hidden="1" x14ac:dyDescent="0.25">
      <c r="A30" t="s">
        <v>17</v>
      </c>
      <c r="B30" t="s">
        <v>105</v>
      </c>
      <c r="C30" t="s">
        <v>19</v>
      </c>
      <c r="D30" t="s">
        <v>92</v>
      </c>
      <c r="E30" t="s">
        <v>106</v>
      </c>
      <c r="F30" t="s">
        <v>107</v>
      </c>
      <c r="G30" t="s">
        <v>108</v>
      </c>
      <c r="H30" t="s">
        <v>109</v>
      </c>
      <c r="I30">
        <v>15115.05</v>
      </c>
      <c r="K30" s="5" t="str">
        <f t="shared" si="0"/>
        <v>----</v>
      </c>
      <c r="M30" s="5" t="str">
        <f t="shared" si="1"/>
        <v>----</v>
      </c>
    </row>
    <row r="31" spans="1:13" hidden="1" x14ac:dyDescent="0.25">
      <c r="A31" t="s">
        <v>17</v>
      </c>
      <c r="B31" t="s">
        <v>110</v>
      </c>
      <c r="C31" t="s">
        <v>19</v>
      </c>
      <c r="D31" t="s">
        <v>92</v>
      </c>
      <c r="E31" t="s">
        <v>32</v>
      </c>
      <c r="F31" t="s">
        <v>70</v>
      </c>
      <c r="G31" t="s">
        <v>71</v>
      </c>
      <c r="H31" t="s">
        <v>72</v>
      </c>
      <c r="I31">
        <v>1784.83</v>
      </c>
      <c r="K31" s="5" t="str">
        <f t="shared" si="0"/>
        <v>----</v>
      </c>
      <c r="M31" s="5" t="str">
        <f t="shared" si="1"/>
        <v>----</v>
      </c>
    </row>
    <row r="32" spans="1:13" hidden="1" x14ac:dyDescent="0.25">
      <c r="A32" t="s">
        <v>17</v>
      </c>
      <c r="B32" t="s">
        <v>111</v>
      </c>
      <c r="C32" t="s">
        <v>19</v>
      </c>
      <c r="D32" t="s">
        <v>92</v>
      </c>
      <c r="E32" t="s">
        <v>32</v>
      </c>
      <c r="F32" t="s">
        <v>112</v>
      </c>
      <c r="G32" t="s">
        <v>113</v>
      </c>
      <c r="H32" t="s">
        <v>114</v>
      </c>
      <c r="I32">
        <v>885.23</v>
      </c>
      <c r="K32" s="5" t="str">
        <f t="shared" si="0"/>
        <v>----</v>
      </c>
      <c r="M32" s="5" t="str">
        <f t="shared" si="1"/>
        <v>----</v>
      </c>
    </row>
    <row r="33" spans="1:13" hidden="1" x14ac:dyDescent="0.25">
      <c r="A33" t="s">
        <v>17</v>
      </c>
      <c r="B33" t="s">
        <v>115</v>
      </c>
      <c r="C33" t="s">
        <v>19</v>
      </c>
      <c r="D33" t="s">
        <v>92</v>
      </c>
      <c r="E33" t="s">
        <v>32</v>
      </c>
      <c r="F33" t="s">
        <v>116</v>
      </c>
      <c r="G33" t="s">
        <v>117</v>
      </c>
      <c r="H33" t="s">
        <v>118</v>
      </c>
      <c r="I33">
        <v>882.25</v>
      </c>
      <c r="K33" s="5" t="str">
        <f t="shared" si="0"/>
        <v>----</v>
      </c>
      <c r="M33" s="5" t="str">
        <f t="shared" si="1"/>
        <v>----</v>
      </c>
    </row>
    <row r="34" spans="1:13" hidden="1" x14ac:dyDescent="0.25">
      <c r="A34" t="s">
        <v>17</v>
      </c>
      <c r="B34" t="s">
        <v>119</v>
      </c>
      <c r="C34" t="s">
        <v>19</v>
      </c>
      <c r="D34" t="s">
        <v>92</v>
      </c>
      <c r="E34" t="s">
        <v>32</v>
      </c>
      <c r="F34" t="s">
        <v>50</v>
      </c>
      <c r="G34" t="s">
        <v>51</v>
      </c>
      <c r="H34" t="s">
        <v>52</v>
      </c>
      <c r="I34">
        <v>11572.38</v>
      </c>
      <c r="K34" s="5" t="str">
        <f t="shared" si="0"/>
        <v>----</v>
      </c>
      <c r="M34" s="5" t="str">
        <f t="shared" si="1"/>
        <v>----</v>
      </c>
    </row>
    <row r="35" spans="1:13" hidden="1" x14ac:dyDescent="0.25">
      <c r="A35" t="s">
        <v>17</v>
      </c>
      <c r="B35" t="s">
        <v>120</v>
      </c>
      <c r="C35" t="s">
        <v>19</v>
      </c>
      <c r="D35" t="s">
        <v>92</v>
      </c>
      <c r="E35" t="s">
        <v>26</v>
      </c>
      <c r="F35" t="s">
        <v>121</v>
      </c>
      <c r="G35" t="s">
        <v>122</v>
      </c>
      <c r="H35" t="s">
        <v>123</v>
      </c>
      <c r="I35">
        <v>15475.85</v>
      </c>
      <c r="K35" s="5" t="str">
        <f t="shared" si="0"/>
        <v>----</v>
      </c>
      <c r="M35" s="5" t="str">
        <f t="shared" si="1"/>
        <v>----</v>
      </c>
    </row>
    <row r="36" spans="1:13" hidden="1" x14ac:dyDescent="0.25">
      <c r="A36" t="s">
        <v>17</v>
      </c>
      <c r="B36" t="s">
        <v>124</v>
      </c>
      <c r="C36" t="s">
        <v>19</v>
      </c>
      <c r="D36" t="s">
        <v>92</v>
      </c>
      <c r="E36" t="s">
        <v>63</v>
      </c>
      <c r="F36" t="s">
        <v>64</v>
      </c>
      <c r="G36" t="s">
        <v>65</v>
      </c>
      <c r="H36" t="s">
        <v>66</v>
      </c>
      <c r="I36">
        <v>19067.7</v>
      </c>
      <c r="K36" s="5" t="str">
        <f t="shared" si="0"/>
        <v>----</v>
      </c>
      <c r="M36" s="5" t="str">
        <f t="shared" si="1"/>
        <v>----</v>
      </c>
    </row>
    <row r="37" spans="1:13" hidden="1" x14ac:dyDescent="0.25">
      <c r="A37" t="s">
        <v>17</v>
      </c>
      <c r="B37" t="s">
        <v>125</v>
      </c>
      <c r="C37" t="s">
        <v>19</v>
      </c>
      <c r="D37" t="s">
        <v>92</v>
      </c>
      <c r="E37" t="s">
        <v>32</v>
      </c>
      <c r="F37" t="s">
        <v>126</v>
      </c>
      <c r="G37" t="s">
        <v>127</v>
      </c>
      <c r="H37" t="s">
        <v>128</v>
      </c>
      <c r="I37">
        <v>340.69</v>
      </c>
      <c r="K37" s="5" t="str">
        <f t="shared" si="0"/>
        <v>----</v>
      </c>
      <c r="M37" s="5" t="str">
        <f t="shared" si="1"/>
        <v>----</v>
      </c>
    </row>
    <row r="38" spans="1:13" hidden="1" x14ac:dyDescent="0.25">
      <c r="A38" t="s">
        <v>17</v>
      </c>
      <c r="B38" t="s">
        <v>129</v>
      </c>
      <c r="C38" t="s">
        <v>19</v>
      </c>
      <c r="D38" t="s">
        <v>130</v>
      </c>
      <c r="E38" t="s">
        <v>54</v>
      </c>
      <c r="F38" t="s">
        <v>55</v>
      </c>
      <c r="G38" t="s">
        <v>56</v>
      </c>
      <c r="H38" t="s">
        <v>131</v>
      </c>
      <c r="I38">
        <v>27900</v>
      </c>
      <c r="K38" s="5" t="str">
        <f t="shared" si="0"/>
        <v>----</v>
      </c>
      <c r="M38" s="5" t="str">
        <f t="shared" si="1"/>
        <v>----</v>
      </c>
    </row>
    <row r="39" spans="1:13" hidden="1" x14ac:dyDescent="0.25">
      <c r="A39" t="s">
        <v>17</v>
      </c>
      <c r="B39" t="s">
        <v>132</v>
      </c>
      <c r="C39" t="s">
        <v>19</v>
      </c>
      <c r="D39" t="s">
        <v>130</v>
      </c>
      <c r="E39" t="s">
        <v>32</v>
      </c>
      <c r="F39" t="s">
        <v>116</v>
      </c>
      <c r="G39" t="s">
        <v>117</v>
      </c>
      <c r="H39" t="s">
        <v>118</v>
      </c>
      <c r="I39">
        <v>4251.91</v>
      </c>
      <c r="K39" s="5" t="str">
        <f t="shared" si="0"/>
        <v>----</v>
      </c>
      <c r="M39" s="5" t="str">
        <f t="shared" si="1"/>
        <v>----</v>
      </c>
    </row>
    <row r="40" spans="1:13" hidden="1" x14ac:dyDescent="0.25">
      <c r="A40" t="s">
        <v>17</v>
      </c>
      <c r="B40" t="s">
        <v>133</v>
      </c>
      <c r="C40" t="s">
        <v>19</v>
      </c>
      <c r="D40" t="s">
        <v>130</v>
      </c>
      <c r="E40" t="s">
        <v>32</v>
      </c>
      <c r="F40" t="s">
        <v>134</v>
      </c>
      <c r="G40" t="s">
        <v>135</v>
      </c>
      <c r="H40" t="s">
        <v>136</v>
      </c>
      <c r="I40">
        <v>3178.33</v>
      </c>
      <c r="K40" s="5" t="str">
        <f t="shared" si="0"/>
        <v>----</v>
      </c>
      <c r="M40" s="5" t="str">
        <f t="shared" si="1"/>
        <v>----</v>
      </c>
    </row>
    <row r="41" spans="1:13" hidden="1" x14ac:dyDescent="0.25">
      <c r="A41" t="s">
        <v>17</v>
      </c>
      <c r="B41" t="s">
        <v>137</v>
      </c>
      <c r="C41" t="s">
        <v>19</v>
      </c>
      <c r="D41" t="s">
        <v>138</v>
      </c>
      <c r="E41" t="s">
        <v>26</v>
      </c>
      <c r="F41" t="s">
        <v>139</v>
      </c>
      <c r="G41" t="s">
        <v>140</v>
      </c>
      <c r="H41" t="s">
        <v>141</v>
      </c>
      <c r="I41">
        <v>12507.92</v>
      </c>
      <c r="K41" s="5" t="str">
        <f t="shared" si="0"/>
        <v>----</v>
      </c>
      <c r="M41" s="5" t="str">
        <f t="shared" si="1"/>
        <v>----</v>
      </c>
    </row>
    <row r="42" spans="1:13" hidden="1" x14ac:dyDescent="0.25">
      <c r="A42" t="s">
        <v>17</v>
      </c>
      <c r="B42" t="s">
        <v>142</v>
      </c>
      <c r="C42" t="s">
        <v>19</v>
      </c>
      <c r="D42" t="s">
        <v>138</v>
      </c>
      <c r="E42" t="s">
        <v>26</v>
      </c>
      <c r="F42" t="s">
        <v>27</v>
      </c>
      <c r="G42" t="s">
        <v>28</v>
      </c>
      <c r="H42" t="s">
        <v>89</v>
      </c>
      <c r="I42">
        <v>9091.5</v>
      </c>
      <c r="K42" s="5" t="str">
        <f t="shared" si="0"/>
        <v>----</v>
      </c>
      <c r="M42" s="5" t="str">
        <f t="shared" si="1"/>
        <v>----</v>
      </c>
    </row>
    <row r="43" spans="1:13" hidden="1" x14ac:dyDescent="0.25">
      <c r="A43" t="s">
        <v>17</v>
      </c>
      <c r="B43" t="s">
        <v>143</v>
      </c>
      <c r="C43" t="s">
        <v>19</v>
      </c>
      <c r="D43" t="s">
        <v>138</v>
      </c>
      <c r="E43" t="s">
        <v>106</v>
      </c>
      <c r="F43" t="s">
        <v>107</v>
      </c>
      <c r="G43" t="s">
        <v>108</v>
      </c>
      <c r="H43" t="s">
        <v>109</v>
      </c>
      <c r="I43">
        <v>13721.89</v>
      </c>
      <c r="K43" s="5" t="str">
        <f t="shared" si="0"/>
        <v>----</v>
      </c>
      <c r="M43" s="5" t="str">
        <f t="shared" si="1"/>
        <v>----</v>
      </c>
    </row>
    <row r="44" spans="1:13" hidden="1" x14ac:dyDescent="0.25">
      <c r="A44" t="s">
        <v>17</v>
      </c>
      <c r="B44" t="s">
        <v>144</v>
      </c>
      <c r="C44" t="s">
        <v>19</v>
      </c>
      <c r="D44" t="s">
        <v>145</v>
      </c>
      <c r="E44" t="s">
        <v>32</v>
      </c>
      <c r="F44" t="s">
        <v>102</v>
      </c>
      <c r="G44" t="s">
        <v>103</v>
      </c>
      <c r="H44" t="s">
        <v>104</v>
      </c>
      <c r="I44">
        <v>3771.55</v>
      </c>
      <c r="K44" s="5" t="str">
        <f t="shared" si="0"/>
        <v>----</v>
      </c>
      <c r="M44" s="5" t="str">
        <f t="shared" si="1"/>
        <v>----</v>
      </c>
    </row>
    <row r="45" spans="1:13" hidden="1" x14ac:dyDescent="0.25">
      <c r="A45" t="s">
        <v>17</v>
      </c>
      <c r="B45" t="s">
        <v>146</v>
      </c>
      <c r="C45" t="s">
        <v>19</v>
      </c>
      <c r="D45" t="s">
        <v>145</v>
      </c>
      <c r="E45" t="s">
        <v>32</v>
      </c>
      <c r="F45" t="s">
        <v>33</v>
      </c>
      <c r="G45" t="s">
        <v>34</v>
      </c>
      <c r="H45" t="s">
        <v>35</v>
      </c>
      <c r="I45">
        <v>1853.5</v>
      </c>
      <c r="K45" s="5" t="str">
        <f t="shared" si="0"/>
        <v>----</v>
      </c>
      <c r="M45" s="5" t="str">
        <f t="shared" si="1"/>
        <v>----</v>
      </c>
    </row>
    <row r="46" spans="1:13" hidden="1" x14ac:dyDescent="0.25">
      <c r="A46" t="s">
        <v>17</v>
      </c>
      <c r="B46" t="s">
        <v>147</v>
      </c>
      <c r="C46" t="s">
        <v>19</v>
      </c>
      <c r="D46" t="s">
        <v>148</v>
      </c>
      <c r="E46" t="s">
        <v>32</v>
      </c>
      <c r="F46" t="s">
        <v>98</v>
      </c>
      <c r="G46" t="s">
        <v>99</v>
      </c>
      <c r="H46" t="s">
        <v>100</v>
      </c>
      <c r="I46">
        <v>3055.1</v>
      </c>
      <c r="K46" s="5" t="str">
        <f t="shared" si="0"/>
        <v>----</v>
      </c>
      <c r="M46" s="5" t="str">
        <f t="shared" si="1"/>
        <v>----</v>
      </c>
    </row>
    <row r="47" spans="1:13" hidden="1" x14ac:dyDescent="0.25">
      <c r="A47" t="s">
        <v>17</v>
      </c>
      <c r="B47" t="s">
        <v>149</v>
      </c>
      <c r="C47" t="s">
        <v>19</v>
      </c>
      <c r="D47" t="s">
        <v>150</v>
      </c>
      <c r="E47" t="s">
        <v>32</v>
      </c>
      <c r="F47" t="s">
        <v>112</v>
      </c>
      <c r="G47" t="s">
        <v>113</v>
      </c>
      <c r="H47" t="s">
        <v>114</v>
      </c>
      <c r="I47">
        <v>172.96</v>
      </c>
      <c r="K47" s="5" t="str">
        <f t="shared" si="0"/>
        <v>----</v>
      </c>
      <c r="M47" s="5" t="str">
        <f t="shared" si="1"/>
        <v>----</v>
      </c>
    </row>
    <row r="48" spans="1:13" hidden="1" x14ac:dyDescent="0.25">
      <c r="A48" t="s">
        <v>17</v>
      </c>
      <c r="B48" t="s">
        <v>151</v>
      </c>
      <c r="C48" t="s">
        <v>19</v>
      </c>
      <c r="D48" t="s">
        <v>150</v>
      </c>
      <c r="E48" t="s">
        <v>32</v>
      </c>
      <c r="F48" t="s">
        <v>50</v>
      </c>
      <c r="G48" t="s">
        <v>51</v>
      </c>
      <c r="H48" t="s">
        <v>52</v>
      </c>
      <c r="I48">
        <v>6910.27</v>
      </c>
      <c r="K48" s="5" t="str">
        <f t="shared" si="0"/>
        <v>----</v>
      </c>
      <c r="M48" s="5" t="str">
        <f t="shared" si="1"/>
        <v>----</v>
      </c>
    </row>
    <row r="49" spans="1:13" hidden="1" x14ac:dyDescent="0.25">
      <c r="A49" t="s">
        <v>17</v>
      </c>
      <c r="B49" t="s">
        <v>152</v>
      </c>
      <c r="C49" t="s">
        <v>19</v>
      </c>
      <c r="D49" t="s">
        <v>150</v>
      </c>
      <c r="E49" t="s">
        <v>32</v>
      </c>
      <c r="F49" t="s">
        <v>59</v>
      </c>
      <c r="G49" t="s">
        <v>60</v>
      </c>
      <c r="H49" t="s">
        <v>61</v>
      </c>
      <c r="I49">
        <v>1317.57</v>
      </c>
      <c r="K49" s="5" t="str">
        <f t="shared" si="0"/>
        <v>----</v>
      </c>
      <c r="M49" s="5" t="str">
        <f t="shared" si="1"/>
        <v>----</v>
      </c>
    </row>
    <row r="50" spans="1:13" hidden="1" x14ac:dyDescent="0.25">
      <c r="A50" t="s">
        <v>17</v>
      </c>
      <c r="B50" t="s">
        <v>153</v>
      </c>
      <c r="C50" t="s">
        <v>19</v>
      </c>
      <c r="D50" t="s">
        <v>154</v>
      </c>
      <c r="E50" t="s">
        <v>93</v>
      </c>
      <c r="F50" t="s">
        <v>94</v>
      </c>
      <c r="G50" t="s">
        <v>95</v>
      </c>
      <c r="H50" t="s">
        <v>96</v>
      </c>
      <c r="I50">
        <v>37015.74</v>
      </c>
      <c r="K50" s="5" t="str">
        <f t="shared" si="0"/>
        <v>----</v>
      </c>
      <c r="M50" s="5" t="str">
        <f t="shared" si="1"/>
        <v>----</v>
      </c>
    </row>
    <row r="51" spans="1:13" hidden="1" x14ac:dyDescent="0.25">
      <c r="A51" t="s">
        <v>17</v>
      </c>
      <c r="B51" t="s">
        <v>155</v>
      </c>
      <c r="C51" t="s">
        <v>19</v>
      </c>
      <c r="D51" t="s">
        <v>154</v>
      </c>
      <c r="E51" t="s">
        <v>106</v>
      </c>
      <c r="F51" t="s">
        <v>107</v>
      </c>
      <c r="G51" t="s">
        <v>108</v>
      </c>
      <c r="H51" t="s">
        <v>109</v>
      </c>
      <c r="I51">
        <v>14605.67</v>
      </c>
      <c r="K51" s="5" t="str">
        <f t="shared" si="0"/>
        <v>----</v>
      </c>
      <c r="M51" s="5" t="str">
        <f t="shared" si="1"/>
        <v>----</v>
      </c>
    </row>
    <row r="52" spans="1:13" hidden="1" x14ac:dyDescent="0.25">
      <c r="A52" t="s">
        <v>17</v>
      </c>
      <c r="B52" t="s">
        <v>156</v>
      </c>
      <c r="C52" t="s">
        <v>19</v>
      </c>
      <c r="D52" t="s">
        <v>154</v>
      </c>
      <c r="E52" t="s">
        <v>63</v>
      </c>
      <c r="F52" t="s">
        <v>64</v>
      </c>
      <c r="G52" t="s">
        <v>65</v>
      </c>
      <c r="H52" t="s">
        <v>157</v>
      </c>
      <c r="I52">
        <v>20943.09</v>
      </c>
      <c r="K52" s="5" t="str">
        <f t="shared" si="0"/>
        <v>----</v>
      </c>
      <c r="M52" s="5" t="str">
        <f t="shared" si="1"/>
        <v>----</v>
      </c>
    </row>
    <row r="53" spans="1:13" hidden="1" x14ac:dyDescent="0.25">
      <c r="A53" t="s">
        <v>17</v>
      </c>
      <c r="B53" t="s">
        <v>158</v>
      </c>
      <c r="C53" t="s">
        <v>19</v>
      </c>
      <c r="D53" t="s">
        <v>154</v>
      </c>
      <c r="E53" t="s">
        <v>32</v>
      </c>
      <c r="F53" t="s">
        <v>126</v>
      </c>
      <c r="G53" t="s">
        <v>127</v>
      </c>
      <c r="H53" t="s">
        <v>128</v>
      </c>
      <c r="I53">
        <v>722.93</v>
      </c>
      <c r="K53" s="5" t="str">
        <f t="shared" si="0"/>
        <v>----</v>
      </c>
      <c r="M53" s="5" t="str">
        <f t="shared" si="1"/>
        <v>----</v>
      </c>
    </row>
    <row r="54" spans="1:13" hidden="1" x14ac:dyDescent="0.25">
      <c r="A54" t="s">
        <v>17</v>
      </c>
      <c r="B54" t="s">
        <v>13</v>
      </c>
      <c r="C54" t="s">
        <v>14</v>
      </c>
      <c r="D54" t="s">
        <v>154</v>
      </c>
      <c r="E54" t="s">
        <v>13</v>
      </c>
      <c r="F54" t="s">
        <v>13</v>
      </c>
      <c r="G54" t="s">
        <v>159</v>
      </c>
      <c r="H54" t="s">
        <v>13</v>
      </c>
      <c r="I54">
        <v>79005.52</v>
      </c>
      <c r="K54" s="5" t="str">
        <f t="shared" si="0"/>
        <v>----</v>
      </c>
      <c r="M54" s="5" t="str">
        <f t="shared" si="1"/>
        <v>----</v>
      </c>
    </row>
    <row r="55" spans="1:13" hidden="1" x14ac:dyDescent="0.25">
      <c r="A55" t="s">
        <v>17</v>
      </c>
      <c r="B55" t="s">
        <v>160</v>
      </c>
      <c r="C55" t="s">
        <v>19</v>
      </c>
      <c r="D55" t="s">
        <v>161</v>
      </c>
      <c r="E55" t="s">
        <v>32</v>
      </c>
      <c r="F55" t="s">
        <v>70</v>
      </c>
      <c r="G55" t="s">
        <v>71</v>
      </c>
      <c r="H55" t="s">
        <v>72</v>
      </c>
      <c r="I55">
        <v>10195.84</v>
      </c>
      <c r="K55" s="5" t="str">
        <f t="shared" si="0"/>
        <v>----</v>
      </c>
      <c r="M55" s="5" t="str">
        <f t="shared" si="1"/>
        <v>----</v>
      </c>
    </row>
    <row r="56" spans="1:13" hidden="1" x14ac:dyDescent="0.25">
      <c r="A56" t="s">
        <v>17</v>
      </c>
      <c r="B56" t="s">
        <v>162</v>
      </c>
      <c r="C56" t="s">
        <v>19</v>
      </c>
      <c r="D56" t="s">
        <v>161</v>
      </c>
      <c r="E56" t="s">
        <v>26</v>
      </c>
      <c r="F56" t="s">
        <v>27</v>
      </c>
      <c r="G56" t="s">
        <v>28</v>
      </c>
      <c r="H56" t="s">
        <v>89</v>
      </c>
      <c r="I56">
        <v>6549.72</v>
      </c>
      <c r="K56" s="5" t="str">
        <f t="shared" si="0"/>
        <v>----</v>
      </c>
      <c r="M56" s="5" t="str">
        <f t="shared" si="1"/>
        <v>----</v>
      </c>
    </row>
    <row r="57" spans="1:13" hidden="1" x14ac:dyDescent="0.25">
      <c r="A57" t="s">
        <v>17</v>
      </c>
      <c r="B57" t="s">
        <v>163</v>
      </c>
      <c r="C57" t="s">
        <v>19</v>
      </c>
      <c r="D57" t="s">
        <v>161</v>
      </c>
      <c r="E57" t="s">
        <v>32</v>
      </c>
      <c r="F57" t="s">
        <v>50</v>
      </c>
      <c r="G57" t="s">
        <v>51</v>
      </c>
      <c r="H57" t="s">
        <v>52</v>
      </c>
      <c r="I57">
        <v>6464.23</v>
      </c>
      <c r="K57" s="5" t="str">
        <f t="shared" si="0"/>
        <v>----</v>
      </c>
      <c r="M57" s="5" t="str">
        <f t="shared" si="1"/>
        <v>----</v>
      </c>
    </row>
    <row r="58" spans="1:13" hidden="1" x14ac:dyDescent="0.25">
      <c r="A58" t="s">
        <v>17</v>
      </c>
      <c r="B58" t="s">
        <v>164</v>
      </c>
      <c r="C58" t="s">
        <v>19</v>
      </c>
      <c r="D58" t="s">
        <v>161</v>
      </c>
      <c r="E58" t="s">
        <v>32</v>
      </c>
      <c r="F58" t="s">
        <v>116</v>
      </c>
      <c r="G58" t="s">
        <v>117</v>
      </c>
      <c r="H58" t="s">
        <v>118</v>
      </c>
      <c r="I58">
        <v>244.45</v>
      </c>
      <c r="K58" s="5" t="str">
        <f t="shared" si="0"/>
        <v>----</v>
      </c>
      <c r="M58" s="5" t="str">
        <f t="shared" si="1"/>
        <v>----</v>
      </c>
    </row>
    <row r="59" spans="1:13" hidden="1" x14ac:dyDescent="0.25">
      <c r="A59" t="s">
        <v>17</v>
      </c>
      <c r="B59" t="s">
        <v>165</v>
      </c>
      <c r="C59" t="s">
        <v>19</v>
      </c>
      <c r="D59" t="s">
        <v>166</v>
      </c>
      <c r="E59" t="s">
        <v>38</v>
      </c>
      <c r="F59" t="s">
        <v>167</v>
      </c>
      <c r="G59" t="s">
        <v>40</v>
      </c>
      <c r="H59" t="s">
        <v>168</v>
      </c>
      <c r="I59">
        <v>5646.06</v>
      </c>
      <c r="K59" s="5" t="str">
        <f t="shared" si="0"/>
        <v>----</v>
      </c>
      <c r="M59" s="5" t="str">
        <f t="shared" si="1"/>
        <v>----</v>
      </c>
    </row>
    <row r="60" spans="1:13" hidden="1" x14ac:dyDescent="0.25">
      <c r="A60" t="s">
        <v>17</v>
      </c>
      <c r="B60" t="s">
        <v>169</v>
      </c>
      <c r="C60" t="s">
        <v>19</v>
      </c>
      <c r="D60" t="s">
        <v>166</v>
      </c>
      <c r="E60" t="s">
        <v>38</v>
      </c>
      <c r="F60" t="s">
        <v>167</v>
      </c>
      <c r="G60" t="s">
        <v>40</v>
      </c>
      <c r="H60" t="s">
        <v>170</v>
      </c>
      <c r="I60">
        <v>5772.73</v>
      </c>
      <c r="K60" s="5" t="str">
        <f t="shared" si="0"/>
        <v>----</v>
      </c>
      <c r="M60" s="5" t="str">
        <f t="shared" si="1"/>
        <v>----</v>
      </c>
    </row>
    <row r="61" spans="1:13" hidden="1" x14ac:dyDescent="0.25">
      <c r="A61" t="s">
        <v>17</v>
      </c>
      <c r="B61" t="s">
        <v>171</v>
      </c>
      <c r="C61" t="s">
        <v>19</v>
      </c>
      <c r="D61" t="s">
        <v>166</v>
      </c>
      <c r="E61" t="s">
        <v>32</v>
      </c>
      <c r="F61" t="s">
        <v>172</v>
      </c>
      <c r="G61" t="s">
        <v>173</v>
      </c>
      <c r="H61" t="s">
        <v>174</v>
      </c>
      <c r="I61">
        <v>6690.5</v>
      </c>
      <c r="K61" s="5" t="str">
        <f t="shared" si="0"/>
        <v>----</v>
      </c>
      <c r="M61" s="5" t="str">
        <f t="shared" si="1"/>
        <v>----</v>
      </c>
    </row>
    <row r="62" spans="1:13" ht="15.75" hidden="1" x14ac:dyDescent="0.25">
      <c r="A62" t="s">
        <v>17</v>
      </c>
      <c r="B62" t="s">
        <v>13</v>
      </c>
      <c r="C62" t="s">
        <v>13</v>
      </c>
      <c r="D62" t="s">
        <v>13</v>
      </c>
      <c r="E62" t="s">
        <v>13</v>
      </c>
      <c r="F62" t="s">
        <v>13</v>
      </c>
      <c r="G62" t="s">
        <v>13</v>
      </c>
      <c r="H62" s="3" t="s">
        <v>175</v>
      </c>
      <c r="I62">
        <v>583273.47</v>
      </c>
      <c r="K62" s="5">
        <f t="shared" si="0"/>
        <v>583273.47</v>
      </c>
      <c r="M62" s="5" t="str">
        <f t="shared" si="1"/>
        <v>----</v>
      </c>
    </row>
    <row r="63" spans="1:13" hidden="1" x14ac:dyDescent="0.25">
      <c r="A63" t="s">
        <v>17</v>
      </c>
      <c r="B63" t="s">
        <v>13</v>
      </c>
      <c r="C63" t="s">
        <v>176</v>
      </c>
      <c r="D63" t="s">
        <v>177</v>
      </c>
      <c r="E63" t="s">
        <v>13</v>
      </c>
      <c r="F63" t="s">
        <v>13</v>
      </c>
      <c r="G63" t="s">
        <v>178</v>
      </c>
      <c r="H63" t="s">
        <v>13</v>
      </c>
      <c r="I63">
        <v>11966962.310000001</v>
      </c>
      <c r="K63" s="5" t="str">
        <f t="shared" si="0"/>
        <v>----</v>
      </c>
      <c r="M63" s="5" t="str">
        <f t="shared" si="1"/>
        <v>----</v>
      </c>
    </row>
    <row r="64" spans="1:13" hidden="1" x14ac:dyDescent="0.25">
      <c r="A64" t="s">
        <v>17</v>
      </c>
      <c r="B64" t="s">
        <v>13</v>
      </c>
      <c r="C64" t="s">
        <v>176</v>
      </c>
      <c r="D64" t="s">
        <v>179</v>
      </c>
      <c r="E64" t="s">
        <v>13</v>
      </c>
      <c r="F64" t="s">
        <v>13</v>
      </c>
      <c r="G64" t="s">
        <v>178</v>
      </c>
      <c r="H64" t="s">
        <v>13</v>
      </c>
      <c r="I64">
        <v>10472447.390000001</v>
      </c>
      <c r="K64" s="5" t="str">
        <f t="shared" si="0"/>
        <v>----</v>
      </c>
      <c r="M64" s="5" t="str">
        <f t="shared" si="1"/>
        <v>----</v>
      </c>
    </row>
    <row r="65" spans="1:13" hidden="1" x14ac:dyDescent="0.25">
      <c r="A65" t="s">
        <v>17</v>
      </c>
      <c r="B65" t="s">
        <v>13</v>
      </c>
      <c r="C65" t="s">
        <v>176</v>
      </c>
      <c r="D65" t="s">
        <v>150</v>
      </c>
      <c r="E65" t="s">
        <v>13</v>
      </c>
      <c r="F65" t="s">
        <v>13</v>
      </c>
      <c r="G65" t="s">
        <v>178</v>
      </c>
      <c r="H65" t="s">
        <v>13</v>
      </c>
      <c r="I65">
        <v>6528584.4800000004</v>
      </c>
      <c r="K65" s="5" t="str">
        <f t="shared" si="0"/>
        <v>----</v>
      </c>
      <c r="M65" s="5" t="str">
        <f t="shared" si="1"/>
        <v>----</v>
      </c>
    </row>
    <row r="66" spans="1:13" hidden="1" x14ac:dyDescent="0.25">
      <c r="A66" t="s">
        <v>17</v>
      </c>
      <c r="B66" t="s">
        <v>13</v>
      </c>
      <c r="C66" t="s">
        <v>14</v>
      </c>
      <c r="D66" t="s">
        <v>15</v>
      </c>
      <c r="E66" t="s">
        <v>13</v>
      </c>
      <c r="F66" t="s">
        <v>13</v>
      </c>
      <c r="G66" t="s">
        <v>178</v>
      </c>
      <c r="H66" t="s">
        <v>13</v>
      </c>
      <c r="I66">
        <v>-28533474.27</v>
      </c>
      <c r="K66" s="5" t="str">
        <f t="shared" si="0"/>
        <v>----</v>
      </c>
      <c r="M66" s="5" t="str">
        <f t="shared" si="1"/>
        <v>----</v>
      </c>
    </row>
    <row r="67" spans="1:13" ht="15.75" hidden="1" x14ac:dyDescent="0.25">
      <c r="A67" t="s">
        <v>17</v>
      </c>
      <c r="B67" t="s">
        <v>13</v>
      </c>
      <c r="C67" t="s">
        <v>13</v>
      </c>
      <c r="D67" t="s">
        <v>13</v>
      </c>
      <c r="E67" t="s">
        <v>13</v>
      </c>
      <c r="F67" t="s">
        <v>13</v>
      </c>
      <c r="G67" t="s">
        <v>13</v>
      </c>
      <c r="H67" s="3" t="s">
        <v>16</v>
      </c>
      <c r="I67">
        <v>434519.91</v>
      </c>
      <c r="K67" s="5" t="str">
        <f t="shared" si="0"/>
        <v>----</v>
      </c>
      <c r="M67" s="5">
        <f t="shared" si="1"/>
        <v>434519.91</v>
      </c>
    </row>
    <row r="68" spans="1:13" x14ac:dyDescent="0.25">
      <c r="K68" s="5" t="str">
        <f t="shared" si="0"/>
        <v>----</v>
      </c>
      <c r="M68" s="5" t="str">
        <f t="shared" si="1"/>
        <v>----</v>
      </c>
    </row>
    <row r="69" spans="1:13" x14ac:dyDescent="0.25">
      <c r="A69" t="s">
        <v>180</v>
      </c>
      <c r="B69" t="s">
        <v>181</v>
      </c>
      <c r="C69" t="s">
        <v>19</v>
      </c>
      <c r="D69" t="s">
        <v>182</v>
      </c>
      <c r="E69" t="s">
        <v>183</v>
      </c>
      <c r="F69" t="s">
        <v>13</v>
      </c>
      <c r="G69" t="s">
        <v>184</v>
      </c>
      <c r="H69" t="s">
        <v>185</v>
      </c>
      <c r="I69">
        <v>612.5</v>
      </c>
      <c r="K69" s="5" t="str">
        <f t="shared" si="0"/>
        <v>----</v>
      </c>
      <c r="M69" s="5" t="str">
        <f t="shared" si="1"/>
        <v>----</v>
      </c>
    </row>
    <row r="70" spans="1:13" x14ac:dyDescent="0.25">
      <c r="A70" t="s">
        <v>180</v>
      </c>
      <c r="B70" t="s">
        <v>186</v>
      </c>
      <c r="C70" t="s">
        <v>19</v>
      </c>
      <c r="D70" t="s">
        <v>150</v>
      </c>
      <c r="E70" t="s">
        <v>183</v>
      </c>
      <c r="F70" t="s">
        <v>13</v>
      </c>
      <c r="G70" t="s">
        <v>184</v>
      </c>
      <c r="H70" t="s">
        <v>185</v>
      </c>
      <c r="I70">
        <v>30000</v>
      </c>
      <c r="K70" s="5" t="str">
        <f t="shared" ref="K70:K133" si="2">IF($H70="Expense Total",$I70,"----")</f>
        <v>----</v>
      </c>
      <c r="M70" s="5" t="str">
        <f t="shared" ref="M70:M133" si="3">IF($H70="Income Total",$I70,"----")</f>
        <v>----</v>
      </c>
    </row>
    <row r="71" spans="1:13" ht="15.75" x14ac:dyDescent="0.25">
      <c r="A71" t="s">
        <v>180</v>
      </c>
      <c r="B71" t="s">
        <v>13</v>
      </c>
      <c r="C71" t="s">
        <v>13</v>
      </c>
      <c r="D71" t="s">
        <v>13</v>
      </c>
      <c r="E71" t="s">
        <v>13</v>
      </c>
      <c r="F71" t="s">
        <v>13</v>
      </c>
      <c r="G71" t="s">
        <v>13</v>
      </c>
      <c r="H71" s="3" t="s">
        <v>175</v>
      </c>
      <c r="I71">
        <v>30612.5</v>
      </c>
      <c r="K71" s="5">
        <f t="shared" si="2"/>
        <v>30612.5</v>
      </c>
      <c r="M71" s="5" t="str">
        <f t="shared" si="3"/>
        <v>----</v>
      </c>
    </row>
    <row r="72" spans="1:13" x14ac:dyDescent="0.25">
      <c r="A72" t="s">
        <v>180</v>
      </c>
      <c r="B72" t="s">
        <v>13</v>
      </c>
      <c r="C72" t="s">
        <v>14</v>
      </c>
      <c r="D72" t="s">
        <v>15</v>
      </c>
      <c r="E72" t="s">
        <v>13</v>
      </c>
      <c r="F72" t="s">
        <v>13</v>
      </c>
      <c r="G72" t="s">
        <v>187</v>
      </c>
      <c r="H72" t="s">
        <v>13</v>
      </c>
      <c r="I72">
        <v>222883.27</v>
      </c>
      <c r="K72" s="5" t="str">
        <f t="shared" si="2"/>
        <v>----</v>
      </c>
      <c r="M72" s="5" t="str">
        <f t="shared" si="3"/>
        <v>----</v>
      </c>
    </row>
    <row r="73" spans="1:13" ht="15.75" x14ac:dyDescent="0.25">
      <c r="A73" t="s">
        <v>180</v>
      </c>
      <c r="B73" t="s">
        <v>13</v>
      </c>
      <c r="C73" t="s">
        <v>13</v>
      </c>
      <c r="D73" t="s">
        <v>13</v>
      </c>
      <c r="E73" t="s">
        <v>13</v>
      </c>
      <c r="F73" t="s">
        <v>13</v>
      </c>
      <c r="G73" t="s">
        <v>13</v>
      </c>
      <c r="H73" s="3" t="s">
        <v>16</v>
      </c>
      <c r="I73">
        <v>222883.27</v>
      </c>
      <c r="K73" s="5" t="str">
        <f t="shared" si="2"/>
        <v>----</v>
      </c>
      <c r="M73" s="5">
        <f t="shared" si="3"/>
        <v>222883.27</v>
      </c>
    </row>
    <row r="74" spans="1:13" x14ac:dyDescent="0.25">
      <c r="K74" s="5" t="str">
        <f t="shared" si="2"/>
        <v>----</v>
      </c>
      <c r="M74" s="5" t="str">
        <f t="shared" si="3"/>
        <v>----</v>
      </c>
    </row>
    <row r="75" spans="1:13" x14ac:dyDescent="0.25">
      <c r="A75" t="s">
        <v>188</v>
      </c>
      <c r="B75" t="s">
        <v>13</v>
      </c>
      <c r="C75" t="s">
        <v>14</v>
      </c>
      <c r="D75" t="s">
        <v>15</v>
      </c>
      <c r="E75" t="s">
        <v>13</v>
      </c>
      <c r="F75" t="s">
        <v>13</v>
      </c>
      <c r="G75" t="s">
        <v>189</v>
      </c>
      <c r="H75" t="s">
        <v>13</v>
      </c>
      <c r="I75">
        <v>171672.92</v>
      </c>
      <c r="K75" s="5" t="str">
        <f t="shared" si="2"/>
        <v>----</v>
      </c>
      <c r="M75" s="5" t="str">
        <f t="shared" si="3"/>
        <v>----</v>
      </c>
    </row>
    <row r="76" spans="1:13" ht="15.75" x14ac:dyDescent="0.25">
      <c r="A76" t="s">
        <v>188</v>
      </c>
      <c r="B76" t="s">
        <v>13</v>
      </c>
      <c r="C76" t="s">
        <v>13</v>
      </c>
      <c r="D76" t="s">
        <v>13</v>
      </c>
      <c r="E76" t="s">
        <v>13</v>
      </c>
      <c r="F76" t="s">
        <v>13</v>
      </c>
      <c r="G76" t="s">
        <v>13</v>
      </c>
      <c r="H76" s="3" t="s">
        <v>16</v>
      </c>
      <c r="I76">
        <v>171672.92</v>
      </c>
      <c r="K76" s="5" t="str">
        <f t="shared" si="2"/>
        <v>----</v>
      </c>
      <c r="M76" s="5">
        <f t="shared" si="3"/>
        <v>171672.92</v>
      </c>
    </row>
    <row r="77" spans="1:13" x14ac:dyDescent="0.25">
      <c r="K77" s="5" t="str">
        <f t="shared" si="2"/>
        <v>----</v>
      </c>
      <c r="M77" s="5" t="str">
        <f t="shared" si="3"/>
        <v>----</v>
      </c>
    </row>
    <row r="78" spans="1:13" x14ac:dyDescent="0.25">
      <c r="A78" t="s">
        <v>190</v>
      </c>
      <c r="B78" t="s">
        <v>191</v>
      </c>
      <c r="C78" t="s">
        <v>19</v>
      </c>
      <c r="D78" t="s">
        <v>192</v>
      </c>
      <c r="E78" t="s">
        <v>193</v>
      </c>
      <c r="F78" t="s">
        <v>13</v>
      </c>
      <c r="G78" t="s">
        <v>194</v>
      </c>
      <c r="H78" t="s">
        <v>195</v>
      </c>
      <c r="I78">
        <v>25688.799999999999</v>
      </c>
      <c r="K78" s="5" t="str">
        <f t="shared" si="2"/>
        <v>----</v>
      </c>
      <c r="M78" s="5" t="str">
        <f t="shared" si="3"/>
        <v>----</v>
      </c>
    </row>
    <row r="79" spans="1:13" x14ac:dyDescent="0.25">
      <c r="A79" t="s">
        <v>190</v>
      </c>
      <c r="B79" t="s">
        <v>196</v>
      </c>
      <c r="C79" t="s">
        <v>19</v>
      </c>
      <c r="D79" t="s">
        <v>182</v>
      </c>
      <c r="E79" t="s">
        <v>197</v>
      </c>
      <c r="F79" t="s">
        <v>13</v>
      </c>
      <c r="G79" t="s">
        <v>198</v>
      </c>
      <c r="H79" t="s">
        <v>199</v>
      </c>
      <c r="I79">
        <v>2243.6</v>
      </c>
      <c r="K79" s="5" t="str">
        <f t="shared" si="2"/>
        <v>----</v>
      </c>
      <c r="M79" s="5" t="str">
        <f t="shared" si="3"/>
        <v>----</v>
      </c>
    </row>
    <row r="80" spans="1:13" ht="15.75" x14ac:dyDescent="0.25">
      <c r="A80" t="s">
        <v>190</v>
      </c>
      <c r="B80" t="s">
        <v>13</v>
      </c>
      <c r="C80" t="s">
        <v>13</v>
      </c>
      <c r="D80" t="s">
        <v>13</v>
      </c>
      <c r="E80" t="s">
        <v>13</v>
      </c>
      <c r="F80" t="s">
        <v>13</v>
      </c>
      <c r="G80" t="s">
        <v>13</v>
      </c>
      <c r="H80" s="3" t="s">
        <v>175</v>
      </c>
      <c r="I80">
        <v>27932.400000000001</v>
      </c>
      <c r="K80" s="5">
        <f t="shared" si="2"/>
        <v>27932.400000000001</v>
      </c>
      <c r="M80" s="5" t="str">
        <f t="shared" si="3"/>
        <v>----</v>
      </c>
    </row>
    <row r="81" spans="1:13" x14ac:dyDescent="0.25">
      <c r="A81" t="s">
        <v>190</v>
      </c>
      <c r="B81" t="s">
        <v>13</v>
      </c>
      <c r="C81" t="s">
        <v>14</v>
      </c>
      <c r="D81" t="s">
        <v>15</v>
      </c>
      <c r="E81" t="s">
        <v>13</v>
      </c>
      <c r="F81" t="s">
        <v>13</v>
      </c>
      <c r="G81" t="s">
        <v>200</v>
      </c>
      <c r="H81" t="s">
        <v>13</v>
      </c>
      <c r="I81">
        <v>288582.2</v>
      </c>
      <c r="K81" s="5" t="str">
        <f t="shared" si="2"/>
        <v>----</v>
      </c>
      <c r="M81" s="5" t="str">
        <f t="shared" si="3"/>
        <v>----</v>
      </c>
    </row>
    <row r="82" spans="1:13" ht="15.75" x14ac:dyDescent="0.25">
      <c r="A82" t="s">
        <v>190</v>
      </c>
      <c r="B82" t="s">
        <v>13</v>
      </c>
      <c r="C82" t="s">
        <v>13</v>
      </c>
      <c r="D82" t="s">
        <v>13</v>
      </c>
      <c r="E82" t="s">
        <v>13</v>
      </c>
      <c r="F82" t="s">
        <v>13</v>
      </c>
      <c r="G82" t="s">
        <v>13</v>
      </c>
      <c r="H82" s="3" t="s">
        <v>16</v>
      </c>
      <c r="I82">
        <v>288582.2</v>
      </c>
      <c r="K82" s="5" t="str">
        <f t="shared" si="2"/>
        <v>----</v>
      </c>
      <c r="M82" s="5">
        <f t="shared" si="3"/>
        <v>288582.2</v>
      </c>
    </row>
    <row r="83" spans="1:13" x14ac:dyDescent="0.25">
      <c r="K83" s="5" t="str">
        <f t="shared" si="2"/>
        <v>----</v>
      </c>
      <c r="M83" s="5" t="str">
        <f t="shared" si="3"/>
        <v>----</v>
      </c>
    </row>
    <row r="84" spans="1:13" x14ac:dyDescent="0.25">
      <c r="A84" t="s">
        <v>201</v>
      </c>
      <c r="B84" t="s">
        <v>202</v>
      </c>
      <c r="C84" t="s">
        <v>19</v>
      </c>
      <c r="D84" t="s">
        <v>192</v>
      </c>
      <c r="E84" t="s">
        <v>203</v>
      </c>
      <c r="F84" t="s">
        <v>13</v>
      </c>
      <c r="G84" t="s">
        <v>204</v>
      </c>
      <c r="H84" t="s">
        <v>205</v>
      </c>
      <c r="I84">
        <v>3240</v>
      </c>
      <c r="K84" s="5" t="str">
        <f t="shared" si="2"/>
        <v>----</v>
      </c>
      <c r="M84" s="5" t="str">
        <f t="shared" si="3"/>
        <v>----</v>
      </c>
    </row>
    <row r="85" spans="1:13" x14ac:dyDescent="0.25">
      <c r="A85" t="s">
        <v>201</v>
      </c>
      <c r="B85" t="s">
        <v>206</v>
      </c>
      <c r="C85" t="s">
        <v>19</v>
      </c>
      <c r="D85" t="s">
        <v>192</v>
      </c>
      <c r="E85" t="s">
        <v>203</v>
      </c>
      <c r="F85" t="s">
        <v>13</v>
      </c>
      <c r="G85" t="s">
        <v>207</v>
      </c>
      <c r="H85" t="s">
        <v>208</v>
      </c>
      <c r="I85">
        <v>40121</v>
      </c>
      <c r="K85" s="5" t="str">
        <f t="shared" si="2"/>
        <v>----</v>
      </c>
      <c r="M85" s="5" t="str">
        <f t="shared" si="3"/>
        <v>----</v>
      </c>
    </row>
    <row r="86" spans="1:13" x14ac:dyDescent="0.25">
      <c r="A86" t="s">
        <v>201</v>
      </c>
      <c r="B86" t="s">
        <v>209</v>
      </c>
      <c r="C86" t="s">
        <v>19</v>
      </c>
      <c r="D86" t="s">
        <v>179</v>
      </c>
      <c r="E86" t="s">
        <v>210</v>
      </c>
      <c r="F86" t="s">
        <v>13</v>
      </c>
      <c r="G86" t="s">
        <v>211</v>
      </c>
      <c r="H86" t="s">
        <v>212</v>
      </c>
      <c r="I86">
        <v>6305</v>
      </c>
      <c r="K86" s="5" t="str">
        <f t="shared" si="2"/>
        <v>----</v>
      </c>
      <c r="M86" s="5" t="str">
        <f t="shared" si="3"/>
        <v>----</v>
      </c>
    </row>
    <row r="87" spans="1:13" x14ac:dyDescent="0.25">
      <c r="A87" t="s">
        <v>201</v>
      </c>
      <c r="B87" t="s">
        <v>213</v>
      </c>
      <c r="C87" t="s">
        <v>19</v>
      </c>
      <c r="D87" t="s">
        <v>179</v>
      </c>
      <c r="E87" t="s">
        <v>214</v>
      </c>
      <c r="F87" t="s">
        <v>13</v>
      </c>
      <c r="G87" t="s">
        <v>215</v>
      </c>
      <c r="H87" t="s">
        <v>216</v>
      </c>
      <c r="I87">
        <v>5044</v>
      </c>
      <c r="K87" s="5" t="str">
        <f t="shared" si="2"/>
        <v>----</v>
      </c>
      <c r="M87" s="5" t="str">
        <f t="shared" si="3"/>
        <v>----</v>
      </c>
    </row>
    <row r="88" spans="1:13" x14ac:dyDescent="0.25">
      <c r="A88" t="s">
        <v>201</v>
      </c>
      <c r="B88" t="s">
        <v>13</v>
      </c>
      <c r="C88" t="s">
        <v>217</v>
      </c>
      <c r="D88" t="s">
        <v>92</v>
      </c>
      <c r="E88" t="s">
        <v>214</v>
      </c>
      <c r="F88" t="s">
        <v>13</v>
      </c>
      <c r="G88" t="s">
        <v>215</v>
      </c>
      <c r="H88" t="s">
        <v>13</v>
      </c>
      <c r="I88">
        <v>0</v>
      </c>
      <c r="K88" s="5" t="str">
        <f t="shared" si="2"/>
        <v>----</v>
      </c>
      <c r="M88" s="5" t="str">
        <f t="shared" si="3"/>
        <v>----</v>
      </c>
    </row>
    <row r="89" spans="1:13" x14ac:dyDescent="0.25">
      <c r="A89" t="s">
        <v>201</v>
      </c>
      <c r="B89" t="s">
        <v>218</v>
      </c>
      <c r="C89" t="s">
        <v>19</v>
      </c>
      <c r="D89" t="s">
        <v>219</v>
      </c>
      <c r="E89" t="s">
        <v>214</v>
      </c>
      <c r="F89" t="s">
        <v>13</v>
      </c>
      <c r="G89" t="s">
        <v>215</v>
      </c>
      <c r="H89" t="s">
        <v>216</v>
      </c>
      <c r="I89">
        <v>29100</v>
      </c>
      <c r="K89" s="5" t="str">
        <f t="shared" si="2"/>
        <v>----</v>
      </c>
      <c r="M89" s="5" t="str">
        <f t="shared" si="3"/>
        <v>----</v>
      </c>
    </row>
    <row r="90" spans="1:13" x14ac:dyDescent="0.25">
      <c r="A90" t="s">
        <v>201</v>
      </c>
      <c r="B90" t="s">
        <v>13</v>
      </c>
      <c r="C90" t="s">
        <v>217</v>
      </c>
      <c r="D90" t="s">
        <v>220</v>
      </c>
      <c r="E90" t="s">
        <v>214</v>
      </c>
      <c r="F90" t="s">
        <v>13</v>
      </c>
      <c r="G90" t="s">
        <v>215</v>
      </c>
      <c r="H90" t="s">
        <v>13</v>
      </c>
      <c r="I90">
        <v>0</v>
      </c>
      <c r="K90" s="5" t="str">
        <f t="shared" si="2"/>
        <v>----</v>
      </c>
      <c r="M90" s="5" t="str">
        <f t="shared" si="3"/>
        <v>----</v>
      </c>
    </row>
    <row r="91" spans="1:13" x14ac:dyDescent="0.25">
      <c r="A91" t="s">
        <v>201</v>
      </c>
      <c r="B91" t="s">
        <v>221</v>
      </c>
      <c r="C91" t="s">
        <v>19</v>
      </c>
      <c r="D91" t="s">
        <v>222</v>
      </c>
      <c r="E91" t="s">
        <v>214</v>
      </c>
      <c r="F91" t="s">
        <v>13</v>
      </c>
      <c r="G91" t="s">
        <v>215</v>
      </c>
      <c r="H91" t="s">
        <v>216</v>
      </c>
      <c r="I91">
        <v>148573.15</v>
      </c>
      <c r="K91" s="5" t="str">
        <f t="shared" si="2"/>
        <v>----</v>
      </c>
      <c r="M91" s="5" t="str">
        <f t="shared" si="3"/>
        <v>----</v>
      </c>
    </row>
    <row r="92" spans="1:13" ht="15.75" x14ac:dyDescent="0.25">
      <c r="A92" t="s">
        <v>201</v>
      </c>
      <c r="B92" t="s">
        <v>13</v>
      </c>
      <c r="C92" t="s">
        <v>13</v>
      </c>
      <c r="D92" t="s">
        <v>13</v>
      </c>
      <c r="E92" t="s">
        <v>13</v>
      </c>
      <c r="F92" t="s">
        <v>13</v>
      </c>
      <c r="G92" t="s">
        <v>13</v>
      </c>
      <c r="H92" s="3" t="s">
        <v>175</v>
      </c>
      <c r="I92">
        <v>232383.15</v>
      </c>
      <c r="K92" s="5">
        <f t="shared" si="2"/>
        <v>232383.15</v>
      </c>
      <c r="M92" s="5" t="str">
        <f t="shared" si="3"/>
        <v>----</v>
      </c>
    </row>
    <row r="93" spans="1:13" x14ac:dyDescent="0.25">
      <c r="A93" t="s">
        <v>201</v>
      </c>
      <c r="B93" t="s">
        <v>223</v>
      </c>
      <c r="C93" t="s">
        <v>224</v>
      </c>
      <c r="D93" t="s">
        <v>84</v>
      </c>
      <c r="E93" t="s">
        <v>225</v>
      </c>
      <c r="F93" t="s">
        <v>13</v>
      </c>
      <c r="G93" t="s">
        <v>226</v>
      </c>
      <c r="H93" t="s">
        <v>13</v>
      </c>
      <c r="I93">
        <v>43361</v>
      </c>
      <c r="K93" s="5" t="str">
        <f t="shared" si="2"/>
        <v>----</v>
      </c>
      <c r="M93" s="5" t="str">
        <f t="shared" si="3"/>
        <v>----</v>
      </c>
    </row>
    <row r="94" spans="1:13" x14ac:dyDescent="0.25">
      <c r="A94" t="s">
        <v>201</v>
      </c>
      <c r="B94" t="s">
        <v>227</v>
      </c>
      <c r="C94" t="s">
        <v>224</v>
      </c>
      <c r="D94" t="s">
        <v>228</v>
      </c>
      <c r="E94" t="s">
        <v>229</v>
      </c>
      <c r="F94" t="s">
        <v>13</v>
      </c>
      <c r="G94" t="s">
        <v>215</v>
      </c>
      <c r="H94" t="s">
        <v>13</v>
      </c>
      <c r="I94">
        <v>5044</v>
      </c>
      <c r="K94" s="5" t="str">
        <f t="shared" si="2"/>
        <v>----</v>
      </c>
      <c r="M94" s="5" t="str">
        <f t="shared" si="3"/>
        <v>----</v>
      </c>
    </row>
    <row r="95" spans="1:13" x14ac:dyDescent="0.25">
      <c r="A95" t="s">
        <v>201</v>
      </c>
      <c r="B95" t="s">
        <v>230</v>
      </c>
      <c r="C95" t="s">
        <v>224</v>
      </c>
      <c r="D95" t="s">
        <v>231</v>
      </c>
      <c r="E95" t="s">
        <v>229</v>
      </c>
      <c r="F95" t="s">
        <v>13</v>
      </c>
      <c r="G95" t="s">
        <v>215</v>
      </c>
      <c r="H95" t="s">
        <v>13</v>
      </c>
      <c r="I95">
        <v>29100</v>
      </c>
      <c r="K95" s="5" t="str">
        <f t="shared" si="2"/>
        <v>----</v>
      </c>
      <c r="M95" s="5" t="str">
        <f t="shared" si="3"/>
        <v>----</v>
      </c>
    </row>
    <row r="96" spans="1:13" x14ac:dyDescent="0.25">
      <c r="A96" t="s">
        <v>201</v>
      </c>
      <c r="B96" t="s">
        <v>13</v>
      </c>
      <c r="C96" t="s">
        <v>14</v>
      </c>
      <c r="D96" t="s">
        <v>15</v>
      </c>
      <c r="E96" t="s">
        <v>13</v>
      </c>
      <c r="F96" t="s">
        <v>13</v>
      </c>
      <c r="G96" t="s">
        <v>232</v>
      </c>
      <c r="H96" t="s">
        <v>13</v>
      </c>
      <c r="I96">
        <v>232658.42</v>
      </c>
      <c r="K96" s="5" t="str">
        <f t="shared" si="2"/>
        <v>----</v>
      </c>
      <c r="M96" s="5" t="str">
        <f t="shared" si="3"/>
        <v>----</v>
      </c>
    </row>
    <row r="97" spans="1:13" ht="15.75" x14ac:dyDescent="0.25">
      <c r="A97" t="s">
        <v>201</v>
      </c>
      <c r="B97" t="s">
        <v>13</v>
      </c>
      <c r="C97" t="s">
        <v>13</v>
      </c>
      <c r="D97" t="s">
        <v>13</v>
      </c>
      <c r="E97" t="s">
        <v>13</v>
      </c>
      <c r="F97" t="s">
        <v>13</v>
      </c>
      <c r="G97" t="s">
        <v>13</v>
      </c>
      <c r="H97" s="3" t="s">
        <v>16</v>
      </c>
      <c r="I97">
        <v>310163.42</v>
      </c>
      <c r="K97" s="5" t="str">
        <f t="shared" si="2"/>
        <v>----</v>
      </c>
      <c r="M97" s="5">
        <f t="shared" si="3"/>
        <v>310163.42</v>
      </c>
    </row>
    <row r="98" spans="1:13" x14ac:dyDescent="0.25">
      <c r="K98" s="5" t="str">
        <f t="shared" si="2"/>
        <v>----</v>
      </c>
      <c r="M98" s="5" t="str">
        <f t="shared" si="3"/>
        <v>----</v>
      </c>
    </row>
    <row r="99" spans="1:13" x14ac:dyDescent="0.25">
      <c r="A99" t="s">
        <v>233</v>
      </c>
      <c r="B99" t="s">
        <v>234</v>
      </c>
      <c r="C99" t="s">
        <v>19</v>
      </c>
      <c r="D99" t="s">
        <v>235</v>
      </c>
      <c r="E99" t="s">
        <v>236</v>
      </c>
      <c r="F99" t="s">
        <v>237</v>
      </c>
      <c r="G99" t="s">
        <v>238</v>
      </c>
      <c r="H99" t="s">
        <v>238</v>
      </c>
      <c r="I99">
        <v>4365</v>
      </c>
      <c r="K99" s="5" t="str">
        <f t="shared" si="2"/>
        <v>----</v>
      </c>
      <c r="M99" s="5" t="str">
        <f t="shared" si="3"/>
        <v>----</v>
      </c>
    </row>
    <row r="100" spans="1:13" ht="15.75" x14ac:dyDescent="0.25">
      <c r="A100" t="s">
        <v>233</v>
      </c>
      <c r="B100" t="s">
        <v>13</v>
      </c>
      <c r="C100" t="s">
        <v>13</v>
      </c>
      <c r="D100" t="s">
        <v>13</v>
      </c>
      <c r="E100" t="s">
        <v>13</v>
      </c>
      <c r="F100" t="s">
        <v>13</v>
      </c>
      <c r="G100" t="s">
        <v>13</v>
      </c>
      <c r="H100" s="3" t="s">
        <v>175</v>
      </c>
      <c r="I100">
        <v>4365</v>
      </c>
      <c r="K100" s="5">
        <f t="shared" si="2"/>
        <v>4365</v>
      </c>
      <c r="M100" s="5" t="str">
        <f t="shared" si="3"/>
        <v>----</v>
      </c>
    </row>
    <row r="101" spans="1:13" x14ac:dyDescent="0.25">
      <c r="A101" t="s">
        <v>233</v>
      </c>
      <c r="B101" t="s">
        <v>13</v>
      </c>
      <c r="C101" t="s">
        <v>14</v>
      </c>
      <c r="D101" t="s">
        <v>15</v>
      </c>
      <c r="E101" t="s">
        <v>13</v>
      </c>
      <c r="F101" t="s">
        <v>13</v>
      </c>
      <c r="G101" t="s">
        <v>239</v>
      </c>
      <c r="H101" t="s">
        <v>13</v>
      </c>
      <c r="I101">
        <v>195126.94</v>
      </c>
      <c r="K101" s="5" t="str">
        <f t="shared" si="2"/>
        <v>----</v>
      </c>
      <c r="M101" s="5" t="str">
        <f t="shared" si="3"/>
        <v>----</v>
      </c>
    </row>
    <row r="102" spans="1:13" ht="15.75" x14ac:dyDescent="0.25">
      <c r="A102" t="s">
        <v>233</v>
      </c>
      <c r="B102" t="s">
        <v>13</v>
      </c>
      <c r="C102" t="s">
        <v>13</v>
      </c>
      <c r="D102" t="s">
        <v>13</v>
      </c>
      <c r="E102" t="s">
        <v>13</v>
      </c>
      <c r="F102" t="s">
        <v>13</v>
      </c>
      <c r="G102" t="s">
        <v>13</v>
      </c>
      <c r="H102" s="3" t="s">
        <v>16</v>
      </c>
      <c r="I102">
        <v>195126.94</v>
      </c>
      <c r="K102" s="5" t="str">
        <f t="shared" si="2"/>
        <v>----</v>
      </c>
      <c r="M102" s="5">
        <f t="shared" si="3"/>
        <v>195126.94</v>
      </c>
    </row>
    <row r="103" spans="1:13" x14ac:dyDescent="0.25">
      <c r="K103" s="5" t="str">
        <f t="shared" si="2"/>
        <v>----</v>
      </c>
      <c r="M103" s="5" t="str">
        <f t="shared" si="3"/>
        <v>----</v>
      </c>
    </row>
    <row r="104" spans="1:13" x14ac:dyDescent="0.25">
      <c r="A104" t="s">
        <v>240</v>
      </c>
      <c r="B104" t="s">
        <v>241</v>
      </c>
      <c r="C104" t="s">
        <v>19</v>
      </c>
      <c r="D104" t="s">
        <v>242</v>
      </c>
      <c r="E104" t="s">
        <v>214</v>
      </c>
      <c r="F104" t="s">
        <v>13</v>
      </c>
      <c r="G104" t="s">
        <v>243</v>
      </c>
      <c r="H104" t="s">
        <v>244</v>
      </c>
      <c r="I104">
        <v>2425</v>
      </c>
      <c r="K104" s="5" t="str">
        <f t="shared" si="2"/>
        <v>----</v>
      </c>
      <c r="M104" s="5" t="str">
        <f t="shared" si="3"/>
        <v>----</v>
      </c>
    </row>
    <row r="105" spans="1:13" x14ac:dyDescent="0.25">
      <c r="A105" t="s">
        <v>240</v>
      </c>
      <c r="B105" t="s">
        <v>13</v>
      </c>
      <c r="C105" t="s">
        <v>14</v>
      </c>
      <c r="D105" t="s">
        <v>245</v>
      </c>
      <c r="E105" t="s">
        <v>13</v>
      </c>
      <c r="F105" t="s">
        <v>13</v>
      </c>
      <c r="G105" t="s">
        <v>243</v>
      </c>
      <c r="H105" t="s">
        <v>13</v>
      </c>
      <c r="I105">
        <v>-2425</v>
      </c>
      <c r="K105" s="5" t="str">
        <f t="shared" si="2"/>
        <v>----</v>
      </c>
      <c r="M105" s="5" t="str">
        <f t="shared" si="3"/>
        <v>----</v>
      </c>
    </row>
    <row r="106" spans="1:13" x14ac:dyDescent="0.25">
      <c r="A106" t="s">
        <v>240</v>
      </c>
      <c r="B106" t="s">
        <v>246</v>
      </c>
      <c r="C106" t="s">
        <v>19</v>
      </c>
      <c r="D106" t="s">
        <v>222</v>
      </c>
      <c r="E106" t="s">
        <v>247</v>
      </c>
      <c r="F106" t="s">
        <v>13</v>
      </c>
      <c r="G106" t="s">
        <v>248</v>
      </c>
      <c r="H106" t="s">
        <v>249</v>
      </c>
      <c r="I106">
        <v>18976.95</v>
      </c>
      <c r="K106" s="5" t="str">
        <f t="shared" si="2"/>
        <v>----</v>
      </c>
      <c r="M106" s="5" t="str">
        <f t="shared" si="3"/>
        <v>----</v>
      </c>
    </row>
    <row r="107" spans="1:13" ht="15.75" x14ac:dyDescent="0.25">
      <c r="A107" t="s">
        <v>240</v>
      </c>
      <c r="B107" t="s">
        <v>13</v>
      </c>
      <c r="C107" t="s">
        <v>13</v>
      </c>
      <c r="D107" t="s">
        <v>13</v>
      </c>
      <c r="E107" t="s">
        <v>13</v>
      </c>
      <c r="F107" t="s">
        <v>13</v>
      </c>
      <c r="G107" t="s">
        <v>13</v>
      </c>
      <c r="H107" s="3" t="s">
        <v>175</v>
      </c>
      <c r="I107">
        <v>18976.95</v>
      </c>
      <c r="K107" s="5">
        <f t="shared" si="2"/>
        <v>18976.95</v>
      </c>
      <c r="M107" s="5" t="str">
        <f t="shared" si="3"/>
        <v>----</v>
      </c>
    </row>
    <row r="108" spans="1:13" x14ac:dyDescent="0.25">
      <c r="A108" t="s">
        <v>240</v>
      </c>
      <c r="B108" t="s">
        <v>13</v>
      </c>
      <c r="C108" t="s">
        <v>14</v>
      </c>
      <c r="D108" t="s">
        <v>15</v>
      </c>
      <c r="E108" t="s">
        <v>13</v>
      </c>
      <c r="F108" t="s">
        <v>13</v>
      </c>
      <c r="G108" t="s">
        <v>250</v>
      </c>
      <c r="H108" t="s">
        <v>13</v>
      </c>
      <c r="I108">
        <v>375198.35</v>
      </c>
      <c r="K108" s="5" t="str">
        <f t="shared" si="2"/>
        <v>----</v>
      </c>
      <c r="M108" s="5" t="str">
        <f t="shared" si="3"/>
        <v>----</v>
      </c>
    </row>
    <row r="109" spans="1:13" ht="15.75" x14ac:dyDescent="0.25">
      <c r="A109" t="s">
        <v>240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  <c r="H109" s="3" t="s">
        <v>16</v>
      </c>
      <c r="I109">
        <v>375198.35</v>
      </c>
      <c r="K109" s="5" t="str">
        <f t="shared" si="2"/>
        <v>----</v>
      </c>
      <c r="M109" s="5">
        <f t="shared" si="3"/>
        <v>375198.35</v>
      </c>
    </row>
    <row r="110" spans="1:13" x14ac:dyDescent="0.25">
      <c r="K110" s="5" t="str">
        <f t="shared" si="2"/>
        <v>----</v>
      </c>
      <c r="M110" s="5" t="str">
        <f t="shared" si="3"/>
        <v>----</v>
      </c>
    </row>
    <row r="111" spans="1:13" x14ac:dyDescent="0.25">
      <c r="A111" t="s">
        <v>251</v>
      </c>
      <c r="B111" t="s">
        <v>252</v>
      </c>
      <c r="C111" t="s">
        <v>19</v>
      </c>
      <c r="D111" t="s">
        <v>192</v>
      </c>
      <c r="E111" t="s">
        <v>253</v>
      </c>
      <c r="F111" t="s">
        <v>13</v>
      </c>
      <c r="G111" t="s">
        <v>254</v>
      </c>
      <c r="H111" t="s">
        <v>255</v>
      </c>
      <c r="I111">
        <v>24394.01</v>
      </c>
      <c r="K111" s="5" t="str">
        <f t="shared" si="2"/>
        <v>----</v>
      </c>
      <c r="M111" s="5" t="str">
        <f t="shared" si="3"/>
        <v>----</v>
      </c>
    </row>
    <row r="112" spans="1:13" x14ac:dyDescent="0.25">
      <c r="A112" t="s">
        <v>251</v>
      </c>
      <c r="B112" t="s">
        <v>256</v>
      </c>
      <c r="C112" t="s">
        <v>19</v>
      </c>
      <c r="D112" t="s">
        <v>257</v>
      </c>
      <c r="E112" t="s">
        <v>258</v>
      </c>
      <c r="F112" t="s">
        <v>13</v>
      </c>
      <c r="G112" t="s">
        <v>259</v>
      </c>
      <c r="H112" t="s">
        <v>260</v>
      </c>
      <c r="I112">
        <v>9215</v>
      </c>
      <c r="K112" s="5" t="str">
        <f t="shared" si="2"/>
        <v>----</v>
      </c>
      <c r="M112" s="5" t="str">
        <f t="shared" si="3"/>
        <v>----</v>
      </c>
    </row>
    <row r="113" spans="1:13" x14ac:dyDescent="0.25">
      <c r="A113" t="s">
        <v>251</v>
      </c>
      <c r="B113" t="s">
        <v>13</v>
      </c>
      <c r="C113" t="s">
        <v>217</v>
      </c>
      <c r="D113" t="s">
        <v>261</v>
      </c>
      <c r="E113" t="s">
        <v>258</v>
      </c>
      <c r="F113" t="s">
        <v>13</v>
      </c>
      <c r="G113" t="s">
        <v>259</v>
      </c>
      <c r="H113" t="s">
        <v>13</v>
      </c>
      <c r="I113">
        <v>-1843</v>
      </c>
      <c r="K113" s="5" t="str">
        <f t="shared" si="2"/>
        <v>----</v>
      </c>
      <c r="M113" s="5" t="str">
        <f t="shared" si="3"/>
        <v>----</v>
      </c>
    </row>
    <row r="114" spans="1:13" x14ac:dyDescent="0.25">
      <c r="A114" t="s">
        <v>251</v>
      </c>
      <c r="B114" t="s">
        <v>262</v>
      </c>
      <c r="C114" t="s">
        <v>19</v>
      </c>
      <c r="D114" t="s">
        <v>263</v>
      </c>
      <c r="E114" t="s">
        <v>258</v>
      </c>
      <c r="F114" t="s">
        <v>13</v>
      </c>
      <c r="G114" t="s">
        <v>259</v>
      </c>
      <c r="H114" t="s">
        <v>260</v>
      </c>
      <c r="I114">
        <v>86321.39</v>
      </c>
      <c r="K114" s="5" t="str">
        <f t="shared" si="2"/>
        <v>----</v>
      </c>
      <c r="M114" s="5" t="str">
        <f t="shared" si="3"/>
        <v>----</v>
      </c>
    </row>
    <row r="115" spans="1:13" x14ac:dyDescent="0.25">
      <c r="A115" t="s">
        <v>251</v>
      </c>
      <c r="B115" t="s">
        <v>13</v>
      </c>
      <c r="C115" t="s">
        <v>217</v>
      </c>
      <c r="D115" t="s">
        <v>264</v>
      </c>
      <c r="E115" t="s">
        <v>258</v>
      </c>
      <c r="F115" t="s">
        <v>13</v>
      </c>
      <c r="G115" t="s">
        <v>259</v>
      </c>
      <c r="H115" t="s">
        <v>13</v>
      </c>
      <c r="I115">
        <v>-15477.02</v>
      </c>
      <c r="K115" s="5" t="str">
        <f t="shared" si="2"/>
        <v>----</v>
      </c>
      <c r="M115" s="5" t="str">
        <f t="shared" si="3"/>
        <v>----</v>
      </c>
    </row>
    <row r="116" spans="1:13" x14ac:dyDescent="0.25">
      <c r="A116" t="s">
        <v>251</v>
      </c>
      <c r="B116" t="s">
        <v>13</v>
      </c>
      <c r="C116" t="s">
        <v>14</v>
      </c>
      <c r="D116" t="s">
        <v>245</v>
      </c>
      <c r="E116" t="s">
        <v>13</v>
      </c>
      <c r="F116" t="s">
        <v>13</v>
      </c>
      <c r="G116" t="s">
        <v>254</v>
      </c>
      <c r="H116" t="s">
        <v>13</v>
      </c>
      <c r="I116">
        <v>-24394.01</v>
      </c>
      <c r="K116" s="5" t="str">
        <f t="shared" si="2"/>
        <v>----</v>
      </c>
      <c r="M116" s="5" t="str">
        <f t="shared" si="3"/>
        <v>----</v>
      </c>
    </row>
    <row r="117" spans="1:13" x14ac:dyDescent="0.25">
      <c r="A117" t="s">
        <v>251</v>
      </c>
      <c r="B117" t="s">
        <v>265</v>
      </c>
      <c r="C117" t="s">
        <v>19</v>
      </c>
      <c r="D117" t="s">
        <v>222</v>
      </c>
      <c r="E117" t="s">
        <v>258</v>
      </c>
      <c r="F117" t="s">
        <v>13</v>
      </c>
      <c r="G117" t="s">
        <v>259</v>
      </c>
      <c r="H117" t="s">
        <v>260</v>
      </c>
      <c r="I117">
        <v>63683.47</v>
      </c>
      <c r="K117" s="5" t="str">
        <f t="shared" si="2"/>
        <v>----</v>
      </c>
      <c r="M117" s="5" t="str">
        <f t="shared" si="3"/>
        <v>----</v>
      </c>
    </row>
    <row r="118" spans="1:13" ht="15.75" x14ac:dyDescent="0.25">
      <c r="A118" t="s">
        <v>251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  <c r="H118" s="3" t="s">
        <v>175</v>
      </c>
      <c r="I118">
        <v>141899.84</v>
      </c>
      <c r="K118" s="5">
        <f t="shared" si="2"/>
        <v>141899.84</v>
      </c>
      <c r="M118" s="5" t="str">
        <f t="shared" si="3"/>
        <v>----</v>
      </c>
    </row>
    <row r="119" spans="1:13" x14ac:dyDescent="0.25">
      <c r="A119" t="s">
        <v>251</v>
      </c>
      <c r="B119" t="s">
        <v>266</v>
      </c>
      <c r="C119" t="s">
        <v>224</v>
      </c>
      <c r="D119" t="s">
        <v>130</v>
      </c>
      <c r="E119" t="s">
        <v>229</v>
      </c>
      <c r="F119" t="s">
        <v>13</v>
      </c>
      <c r="G119" t="s">
        <v>259</v>
      </c>
      <c r="H119" t="s">
        <v>13</v>
      </c>
      <c r="I119">
        <v>7372</v>
      </c>
      <c r="K119" s="5" t="str">
        <f t="shared" si="2"/>
        <v>----</v>
      </c>
      <c r="M119" s="5" t="str">
        <f t="shared" si="3"/>
        <v>----</v>
      </c>
    </row>
    <row r="120" spans="1:13" x14ac:dyDescent="0.25">
      <c r="A120" t="s">
        <v>251</v>
      </c>
      <c r="B120" t="s">
        <v>267</v>
      </c>
      <c r="C120" t="s">
        <v>224</v>
      </c>
      <c r="D120" t="s">
        <v>268</v>
      </c>
      <c r="E120" t="s">
        <v>229</v>
      </c>
      <c r="F120" t="s">
        <v>13</v>
      </c>
      <c r="G120" t="s">
        <v>259</v>
      </c>
      <c r="H120" t="s">
        <v>13</v>
      </c>
      <c r="I120">
        <v>61908.07</v>
      </c>
      <c r="K120" s="5" t="str">
        <f t="shared" si="2"/>
        <v>----</v>
      </c>
      <c r="M120" s="5" t="str">
        <f t="shared" si="3"/>
        <v>----</v>
      </c>
    </row>
    <row r="121" spans="1:13" x14ac:dyDescent="0.25">
      <c r="A121" t="s">
        <v>251</v>
      </c>
      <c r="B121" t="s">
        <v>13</v>
      </c>
      <c r="C121" t="s">
        <v>14</v>
      </c>
      <c r="D121" t="s">
        <v>15</v>
      </c>
      <c r="E121" t="s">
        <v>13</v>
      </c>
      <c r="F121" t="s">
        <v>13</v>
      </c>
      <c r="G121" t="s">
        <v>269</v>
      </c>
      <c r="H121" t="s">
        <v>13</v>
      </c>
      <c r="I121">
        <v>360843.91</v>
      </c>
      <c r="K121" s="5" t="str">
        <f t="shared" si="2"/>
        <v>----</v>
      </c>
      <c r="M121" s="5" t="str">
        <f t="shared" si="3"/>
        <v>----</v>
      </c>
    </row>
    <row r="122" spans="1:13" ht="15.75" x14ac:dyDescent="0.25">
      <c r="A122" t="s">
        <v>251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  <c r="H122" s="3" t="s">
        <v>16</v>
      </c>
      <c r="I122">
        <v>430123.98</v>
      </c>
      <c r="K122" s="5" t="str">
        <f t="shared" si="2"/>
        <v>----</v>
      </c>
      <c r="M122" s="5">
        <f t="shared" si="3"/>
        <v>430123.98</v>
      </c>
    </row>
    <row r="123" spans="1:13" x14ac:dyDescent="0.25">
      <c r="K123" s="5" t="str">
        <f t="shared" si="2"/>
        <v>----</v>
      </c>
      <c r="M123" s="5" t="str">
        <f t="shared" si="3"/>
        <v>----</v>
      </c>
    </row>
    <row r="124" spans="1:13" x14ac:dyDescent="0.25">
      <c r="A124" t="s">
        <v>270</v>
      </c>
      <c r="B124" t="s">
        <v>271</v>
      </c>
      <c r="C124" t="s">
        <v>19</v>
      </c>
      <c r="D124" t="s">
        <v>192</v>
      </c>
      <c r="E124" t="s">
        <v>272</v>
      </c>
      <c r="F124" t="s">
        <v>13</v>
      </c>
      <c r="G124" t="s">
        <v>273</v>
      </c>
      <c r="H124" t="s">
        <v>274</v>
      </c>
      <c r="I124">
        <v>32765.87</v>
      </c>
      <c r="K124" s="5" t="str">
        <f t="shared" si="2"/>
        <v>----</v>
      </c>
      <c r="M124" s="5" t="str">
        <f t="shared" si="3"/>
        <v>----</v>
      </c>
    </row>
    <row r="125" spans="1:13" x14ac:dyDescent="0.25">
      <c r="A125" t="s">
        <v>270</v>
      </c>
      <c r="B125" t="s">
        <v>275</v>
      </c>
      <c r="C125" t="s">
        <v>19</v>
      </c>
      <c r="D125" t="s">
        <v>222</v>
      </c>
      <c r="E125" t="s">
        <v>272</v>
      </c>
      <c r="F125" t="s">
        <v>13</v>
      </c>
      <c r="G125" t="s">
        <v>273</v>
      </c>
      <c r="H125" t="s">
        <v>274</v>
      </c>
      <c r="I125">
        <v>44258.43</v>
      </c>
      <c r="K125" s="5" t="str">
        <f t="shared" si="2"/>
        <v>----</v>
      </c>
      <c r="M125" s="5" t="str">
        <f t="shared" si="3"/>
        <v>----</v>
      </c>
    </row>
    <row r="126" spans="1:13" ht="15.75" x14ac:dyDescent="0.25">
      <c r="A126" t="s">
        <v>270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  <c r="H126" s="3" t="s">
        <v>175</v>
      </c>
      <c r="I126">
        <v>77024.3</v>
      </c>
      <c r="K126" s="5">
        <f t="shared" si="2"/>
        <v>77024.3</v>
      </c>
      <c r="M126" s="5" t="str">
        <f t="shared" si="3"/>
        <v>----</v>
      </c>
    </row>
    <row r="127" spans="1:13" x14ac:dyDescent="0.25">
      <c r="A127" t="s">
        <v>270</v>
      </c>
      <c r="B127" t="s">
        <v>13</v>
      </c>
      <c r="C127" t="s">
        <v>14</v>
      </c>
      <c r="D127" t="s">
        <v>15</v>
      </c>
      <c r="E127" t="s">
        <v>13</v>
      </c>
      <c r="F127" t="s">
        <v>13</v>
      </c>
      <c r="G127" t="s">
        <v>276</v>
      </c>
      <c r="H127" t="s">
        <v>13</v>
      </c>
      <c r="I127">
        <v>304210.11</v>
      </c>
      <c r="K127" s="5" t="str">
        <f t="shared" si="2"/>
        <v>----</v>
      </c>
      <c r="M127" s="5" t="str">
        <f t="shared" si="3"/>
        <v>----</v>
      </c>
    </row>
    <row r="128" spans="1:13" ht="15.75" x14ac:dyDescent="0.25">
      <c r="A128" t="s">
        <v>270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  <c r="H128" s="3" t="s">
        <v>16</v>
      </c>
      <c r="I128">
        <v>304210.11</v>
      </c>
      <c r="K128" s="5" t="str">
        <f t="shared" si="2"/>
        <v>----</v>
      </c>
      <c r="M128" s="5">
        <f t="shared" si="3"/>
        <v>304210.11</v>
      </c>
    </row>
    <row r="129" spans="1:13" x14ac:dyDescent="0.25">
      <c r="K129" s="5" t="str">
        <f t="shared" si="2"/>
        <v>----</v>
      </c>
      <c r="M129" s="5" t="str">
        <f t="shared" si="3"/>
        <v>----</v>
      </c>
    </row>
    <row r="130" spans="1:13" x14ac:dyDescent="0.25">
      <c r="A130" t="s">
        <v>277</v>
      </c>
      <c r="B130" t="s">
        <v>278</v>
      </c>
      <c r="C130" t="s">
        <v>19</v>
      </c>
      <c r="D130" t="s">
        <v>182</v>
      </c>
      <c r="E130" t="s">
        <v>253</v>
      </c>
      <c r="F130" t="s">
        <v>13</v>
      </c>
      <c r="G130" t="s">
        <v>279</v>
      </c>
      <c r="H130" t="s">
        <v>280</v>
      </c>
      <c r="I130">
        <v>7760</v>
      </c>
      <c r="K130" s="5" t="str">
        <f t="shared" si="2"/>
        <v>----</v>
      </c>
      <c r="M130" s="5" t="str">
        <f t="shared" si="3"/>
        <v>----</v>
      </c>
    </row>
    <row r="131" spans="1:13" x14ac:dyDescent="0.25">
      <c r="A131" t="s">
        <v>277</v>
      </c>
      <c r="B131" t="s">
        <v>13</v>
      </c>
      <c r="C131" t="s">
        <v>217</v>
      </c>
      <c r="D131" t="s">
        <v>281</v>
      </c>
      <c r="E131" t="s">
        <v>253</v>
      </c>
      <c r="F131" t="s">
        <v>13</v>
      </c>
      <c r="G131" t="s">
        <v>279</v>
      </c>
      <c r="H131" t="s">
        <v>13</v>
      </c>
      <c r="I131">
        <v>-1552</v>
      </c>
      <c r="K131" s="5" t="str">
        <f t="shared" si="2"/>
        <v>----</v>
      </c>
      <c r="M131" s="5" t="str">
        <f t="shared" si="3"/>
        <v>----</v>
      </c>
    </row>
    <row r="132" spans="1:13" x14ac:dyDescent="0.25">
      <c r="A132" t="s">
        <v>277</v>
      </c>
      <c r="B132" t="s">
        <v>282</v>
      </c>
      <c r="C132" t="s">
        <v>19</v>
      </c>
      <c r="D132" t="s">
        <v>257</v>
      </c>
      <c r="E132" t="s">
        <v>283</v>
      </c>
      <c r="F132" t="s">
        <v>13</v>
      </c>
      <c r="G132" t="s">
        <v>284</v>
      </c>
      <c r="H132" t="s">
        <v>285</v>
      </c>
      <c r="I132">
        <v>22032.26</v>
      </c>
      <c r="K132" s="5" t="str">
        <f t="shared" si="2"/>
        <v>----</v>
      </c>
      <c r="M132" s="5" t="str">
        <f t="shared" si="3"/>
        <v>----</v>
      </c>
    </row>
    <row r="133" spans="1:13" x14ac:dyDescent="0.25">
      <c r="A133" t="s">
        <v>277</v>
      </c>
      <c r="B133" t="s">
        <v>286</v>
      </c>
      <c r="C133" t="s">
        <v>19</v>
      </c>
      <c r="D133" t="s">
        <v>287</v>
      </c>
      <c r="E133" t="s">
        <v>283</v>
      </c>
      <c r="F133" t="s">
        <v>13</v>
      </c>
      <c r="G133" t="s">
        <v>284</v>
      </c>
      <c r="H133" t="s">
        <v>285</v>
      </c>
      <c r="I133">
        <v>29977.64</v>
      </c>
      <c r="K133" s="5" t="str">
        <f t="shared" si="2"/>
        <v>----</v>
      </c>
      <c r="M133" s="5" t="str">
        <f t="shared" si="3"/>
        <v>----</v>
      </c>
    </row>
    <row r="134" spans="1:13" x14ac:dyDescent="0.25">
      <c r="A134" t="s">
        <v>277</v>
      </c>
      <c r="B134" t="s">
        <v>288</v>
      </c>
      <c r="C134" t="s">
        <v>19</v>
      </c>
      <c r="D134" t="s">
        <v>287</v>
      </c>
      <c r="E134" t="s">
        <v>283</v>
      </c>
      <c r="F134" t="s">
        <v>13</v>
      </c>
      <c r="G134" t="s">
        <v>289</v>
      </c>
      <c r="H134" t="s">
        <v>290</v>
      </c>
      <c r="I134">
        <v>29656.78</v>
      </c>
      <c r="K134" s="5" t="str">
        <f t="shared" ref="K134:K197" si="4">IF($H134="Expense Total",$I134,"----")</f>
        <v>----</v>
      </c>
      <c r="M134" s="5" t="str">
        <f t="shared" ref="M134:M197" si="5">IF($H134="Income Total",$I134,"----")</f>
        <v>----</v>
      </c>
    </row>
    <row r="135" spans="1:13" x14ac:dyDescent="0.25">
      <c r="A135" t="s">
        <v>277</v>
      </c>
      <c r="B135" t="s">
        <v>13</v>
      </c>
      <c r="C135" t="s">
        <v>217</v>
      </c>
      <c r="D135" t="s">
        <v>291</v>
      </c>
      <c r="E135" t="s">
        <v>283</v>
      </c>
      <c r="F135" t="s">
        <v>13</v>
      </c>
      <c r="G135" t="s">
        <v>289</v>
      </c>
      <c r="H135" t="s">
        <v>13</v>
      </c>
      <c r="I135">
        <v>0</v>
      </c>
      <c r="K135" s="5" t="str">
        <f t="shared" si="4"/>
        <v>----</v>
      </c>
      <c r="M135" s="5" t="str">
        <f t="shared" si="5"/>
        <v>----</v>
      </c>
    </row>
    <row r="136" spans="1:13" ht="15.75" x14ac:dyDescent="0.25">
      <c r="A136" t="s">
        <v>277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  <c r="H136" s="3" t="s">
        <v>175</v>
      </c>
      <c r="I136">
        <v>87874.68</v>
      </c>
      <c r="K136" s="5">
        <f t="shared" si="4"/>
        <v>87874.68</v>
      </c>
      <c r="M136" s="5" t="str">
        <f t="shared" si="5"/>
        <v>----</v>
      </c>
    </row>
    <row r="137" spans="1:13" x14ac:dyDescent="0.25">
      <c r="A137" t="s">
        <v>277</v>
      </c>
      <c r="B137" t="s">
        <v>292</v>
      </c>
      <c r="C137" t="s">
        <v>224</v>
      </c>
      <c r="D137" t="s">
        <v>82</v>
      </c>
      <c r="E137" t="s">
        <v>229</v>
      </c>
      <c r="F137" t="s">
        <v>13</v>
      </c>
      <c r="G137" t="s">
        <v>279</v>
      </c>
      <c r="H137" t="s">
        <v>13</v>
      </c>
      <c r="I137">
        <v>6208</v>
      </c>
      <c r="K137" s="5" t="str">
        <f t="shared" si="4"/>
        <v>----</v>
      </c>
      <c r="M137" s="5" t="str">
        <f t="shared" si="5"/>
        <v>----</v>
      </c>
    </row>
    <row r="138" spans="1:13" x14ac:dyDescent="0.25">
      <c r="A138" t="s">
        <v>277</v>
      </c>
      <c r="B138" t="s">
        <v>13</v>
      </c>
      <c r="C138" t="s">
        <v>14</v>
      </c>
      <c r="D138" t="s">
        <v>15</v>
      </c>
      <c r="E138" t="s">
        <v>13</v>
      </c>
      <c r="F138" t="s">
        <v>13</v>
      </c>
      <c r="G138" t="s">
        <v>293</v>
      </c>
      <c r="H138" t="s">
        <v>13</v>
      </c>
      <c r="I138">
        <v>237534.4</v>
      </c>
      <c r="K138" s="5" t="str">
        <f t="shared" si="4"/>
        <v>----</v>
      </c>
      <c r="M138" s="5" t="str">
        <f t="shared" si="5"/>
        <v>----</v>
      </c>
    </row>
    <row r="139" spans="1:13" ht="15.75" x14ac:dyDescent="0.25">
      <c r="A139" t="s">
        <v>277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  <c r="H139" s="3" t="s">
        <v>16</v>
      </c>
      <c r="I139">
        <v>243742.4</v>
      </c>
      <c r="K139" s="5" t="str">
        <f t="shared" si="4"/>
        <v>----</v>
      </c>
      <c r="M139" s="5">
        <f t="shared" si="5"/>
        <v>243742.4</v>
      </c>
    </row>
    <row r="140" spans="1:13" x14ac:dyDescent="0.25">
      <c r="K140" s="5" t="str">
        <f t="shared" si="4"/>
        <v>----</v>
      </c>
      <c r="M140" s="5" t="str">
        <f t="shared" si="5"/>
        <v>----</v>
      </c>
    </row>
    <row r="141" spans="1:13" x14ac:dyDescent="0.25">
      <c r="A141" t="s">
        <v>294</v>
      </c>
      <c r="B141" t="s">
        <v>13</v>
      </c>
      <c r="C141" t="s">
        <v>14</v>
      </c>
      <c r="D141" t="s">
        <v>15</v>
      </c>
      <c r="E141" t="s">
        <v>13</v>
      </c>
      <c r="F141" t="s">
        <v>13</v>
      </c>
      <c r="G141" t="s">
        <v>295</v>
      </c>
      <c r="H141" t="s">
        <v>13</v>
      </c>
      <c r="I141">
        <v>338298.87</v>
      </c>
      <c r="K141" s="5" t="str">
        <f t="shared" si="4"/>
        <v>----</v>
      </c>
      <c r="M141" s="5" t="str">
        <f t="shared" si="5"/>
        <v>----</v>
      </c>
    </row>
    <row r="142" spans="1:13" ht="15.75" x14ac:dyDescent="0.25">
      <c r="A142" t="s">
        <v>294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  <c r="H142" s="3" t="s">
        <v>16</v>
      </c>
      <c r="I142">
        <v>338298.87</v>
      </c>
      <c r="K142" s="5" t="str">
        <f t="shared" si="4"/>
        <v>----</v>
      </c>
      <c r="M142" s="5">
        <f t="shared" si="5"/>
        <v>338298.87</v>
      </c>
    </row>
    <row r="143" spans="1:13" x14ac:dyDescent="0.25">
      <c r="K143" s="5" t="str">
        <f t="shared" si="4"/>
        <v>----</v>
      </c>
      <c r="M143" s="5" t="str">
        <f t="shared" si="5"/>
        <v>----</v>
      </c>
    </row>
    <row r="144" spans="1:13" x14ac:dyDescent="0.25">
      <c r="A144" t="s">
        <v>296</v>
      </c>
      <c r="B144" t="s">
        <v>297</v>
      </c>
      <c r="C144" t="s">
        <v>19</v>
      </c>
      <c r="D144" t="s">
        <v>182</v>
      </c>
      <c r="E144" t="s">
        <v>298</v>
      </c>
      <c r="F144" t="s">
        <v>13</v>
      </c>
      <c r="G144" t="s">
        <v>299</v>
      </c>
      <c r="H144" t="s">
        <v>300</v>
      </c>
      <c r="I144">
        <v>350099.85</v>
      </c>
      <c r="K144" s="5" t="str">
        <f t="shared" si="4"/>
        <v>----</v>
      </c>
      <c r="M144" s="5" t="str">
        <f t="shared" si="5"/>
        <v>----</v>
      </c>
    </row>
    <row r="145" spans="1:13" x14ac:dyDescent="0.25">
      <c r="A145" t="s">
        <v>296</v>
      </c>
      <c r="B145" t="s">
        <v>301</v>
      </c>
      <c r="C145" t="s">
        <v>19</v>
      </c>
      <c r="D145" t="s">
        <v>287</v>
      </c>
      <c r="E145" t="s">
        <v>298</v>
      </c>
      <c r="F145" t="s">
        <v>13</v>
      </c>
      <c r="G145" t="s">
        <v>299</v>
      </c>
      <c r="H145" t="s">
        <v>300</v>
      </c>
      <c r="I145">
        <v>6864.75</v>
      </c>
      <c r="K145" s="5" t="str">
        <f t="shared" si="4"/>
        <v>----</v>
      </c>
      <c r="M145" s="5" t="str">
        <f t="shared" si="5"/>
        <v>----</v>
      </c>
    </row>
    <row r="146" spans="1:13" x14ac:dyDescent="0.25">
      <c r="A146" t="s">
        <v>296</v>
      </c>
      <c r="B146" t="s">
        <v>302</v>
      </c>
      <c r="C146" t="s">
        <v>19</v>
      </c>
      <c r="D146" t="s">
        <v>263</v>
      </c>
      <c r="E146" t="s">
        <v>298</v>
      </c>
      <c r="F146" t="s">
        <v>13</v>
      </c>
      <c r="G146" t="s">
        <v>299</v>
      </c>
      <c r="H146" t="s">
        <v>300</v>
      </c>
      <c r="I146">
        <v>3594.65</v>
      </c>
      <c r="K146" s="5" t="str">
        <f t="shared" si="4"/>
        <v>----</v>
      </c>
      <c r="M146" s="5" t="str">
        <f t="shared" si="5"/>
        <v>----</v>
      </c>
    </row>
    <row r="147" spans="1:13" x14ac:dyDescent="0.25">
      <c r="A147" t="s">
        <v>296</v>
      </c>
      <c r="B147" t="s">
        <v>303</v>
      </c>
      <c r="C147" t="s">
        <v>19</v>
      </c>
      <c r="D147" t="s">
        <v>222</v>
      </c>
      <c r="E147" t="s">
        <v>298</v>
      </c>
      <c r="F147" t="s">
        <v>13</v>
      </c>
      <c r="G147" t="s">
        <v>299</v>
      </c>
      <c r="H147" t="s">
        <v>300</v>
      </c>
      <c r="I147">
        <v>500</v>
      </c>
      <c r="K147" s="5" t="str">
        <f t="shared" si="4"/>
        <v>----</v>
      </c>
      <c r="M147" s="5" t="str">
        <f t="shared" si="5"/>
        <v>----</v>
      </c>
    </row>
    <row r="148" spans="1:13" ht="15.75" x14ac:dyDescent="0.25">
      <c r="A148" t="s">
        <v>296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  <c r="H148" s="3" t="s">
        <v>175</v>
      </c>
      <c r="I148">
        <v>361059.25</v>
      </c>
      <c r="K148" s="5">
        <f t="shared" si="4"/>
        <v>361059.25</v>
      </c>
      <c r="M148" s="5" t="str">
        <f t="shared" si="5"/>
        <v>----</v>
      </c>
    </row>
    <row r="149" spans="1:13" x14ac:dyDescent="0.25">
      <c r="A149" t="s">
        <v>296</v>
      </c>
      <c r="B149" t="s">
        <v>13</v>
      </c>
      <c r="C149" t="s">
        <v>14</v>
      </c>
      <c r="D149" t="s">
        <v>15</v>
      </c>
      <c r="E149" t="s">
        <v>13</v>
      </c>
      <c r="F149" t="s">
        <v>13</v>
      </c>
      <c r="G149" t="s">
        <v>304</v>
      </c>
      <c r="H149" t="s">
        <v>13</v>
      </c>
      <c r="I149">
        <v>272480.63</v>
      </c>
      <c r="K149" s="5" t="str">
        <f t="shared" si="4"/>
        <v>----</v>
      </c>
      <c r="M149" s="5" t="str">
        <f t="shared" si="5"/>
        <v>----</v>
      </c>
    </row>
    <row r="150" spans="1:13" ht="15.75" x14ac:dyDescent="0.25">
      <c r="A150" t="s">
        <v>296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  <c r="H150" s="3" t="s">
        <v>16</v>
      </c>
      <c r="I150">
        <v>272480.63</v>
      </c>
      <c r="K150" s="5" t="str">
        <f t="shared" si="4"/>
        <v>----</v>
      </c>
      <c r="M150" s="5">
        <f t="shared" si="5"/>
        <v>272480.63</v>
      </c>
    </row>
    <row r="151" spans="1:13" x14ac:dyDescent="0.25">
      <c r="K151" s="5" t="str">
        <f t="shared" si="4"/>
        <v>----</v>
      </c>
      <c r="M151" s="5" t="str">
        <f t="shared" si="5"/>
        <v>----</v>
      </c>
    </row>
    <row r="152" spans="1:13" x14ac:dyDescent="0.25">
      <c r="A152" t="s">
        <v>305</v>
      </c>
      <c r="B152" t="s">
        <v>306</v>
      </c>
      <c r="C152" t="s">
        <v>19</v>
      </c>
      <c r="D152" t="s">
        <v>242</v>
      </c>
      <c r="E152" t="s">
        <v>307</v>
      </c>
      <c r="F152" t="s">
        <v>13</v>
      </c>
      <c r="G152" t="s">
        <v>308</v>
      </c>
      <c r="H152" t="s">
        <v>309</v>
      </c>
      <c r="I152">
        <v>5192.53</v>
      </c>
      <c r="K152" s="5" t="str">
        <f t="shared" si="4"/>
        <v>----</v>
      </c>
      <c r="M152" s="5" t="str">
        <f t="shared" si="5"/>
        <v>----</v>
      </c>
    </row>
    <row r="153" spans="1:13" x14ac:dyDescent="0.25">
      <c r="A153" t="s">
        <v>305</v>
      </c>
      <c r="B153" t="s">
        <v>310</v>
      </c>
      <c r="C153" t="s">
        <v>19</v>
      </c>
      <c r="D153" t="s">
        <v>242</v>
      </c>
      <c r="E153" t="s">
        <v>253</v>
      </c>
      <c r="F153" t="s">
        <v>13</v>
      </c>
      <c r="G153" t="s">
        <v>311</v>
      </c>
      <c r="H153" t="s">
        <v>312</v>
      </c>
      <c r="I153">
        <v>49465.760000000002</v>
      </c>
      <c r="K153" s="5" t="str">
        <f t="shared" si="4"/>
        <v>----</v>
      </c>
      <c r="M153" s="5" t="str">
        <f t="shared" si="5"/>
        <v>----</v>
      </c>
    </row>
    <row r="154" spans="1:13" x14ac:dyDescent="0.25">
      <c r="A154" t="s">
        <v>305</v>
      </c>
      <c r="B154" t="s">
        <v>13</v>
      </c>
      <c r="C154" t="s">
        <v>217</v>
      </c>
      <c r="D154" t="s">
        <v>313</v>
      </c>
      <c r="E154" t="s">
        <v>253</v>
      </c>
      <c r="F154" t="s">
        <v>13</v>
      </c>
      <c r="G154" t="s">
        <v>311</v>
      </c>
      <c r="H154" t="s">
        <v>13</v>
      </c>
      <c r="I154">
        <v>0</v>
      </c>
      <c r="K154" s="5" t="str">
        <f t="shared" si="4"/>
        <v>----</v>
      </c>
      <c r="M154" s="5" t="str">
        <f t="shared" si="5"/>
        <v>----</v>
      </c>
    </row>
    <row r="155" spans="1:13" x14ac:dyDescent="0.25">
      <c r="A155" t="s">
        <v>305</v>
      </c>
      <c r="B155" t="s">
        <v>314</v>
      </c>
      <c r="C155" t="s">
        <v>19</v>
      </c>
      <c r="D155" t="s">
        <v>37</v>
      </c>
      <c r="E155" t="s">
        <v>307</v>
      </c>
      <c r="F155" t="s">
        <v>13</v>
      </c>
      <c r="G155" t="s">
        <v>308</v>
      </c>
      <c r="H155" t="s">
        <v>309</v>
      </c>
      <c r="I155">
        <v>264191.08</v>
      </c>
      <c r="K155" s="5" t="str">
        <f t="shared" si="4"/>
        <v>----</v>
      </c>
      <c r="M155" s="5" t="str">
        <f t="shared" si="5"/>
        <v>----</v>
      </c>
    </row>
    <row r="156" spans="1:13" x14ac:dyDescent="0.25">
      <c r="A156" t="s">
        <v>305</v>
      </c>
      <c r="B156" t="s">
        <v>13</v>
      </c>
      <c r="C156" t="s">
        <v>217</v>
      </c>
      <c r="D156" t="s">
        <v>92</v>
      </c>
      <c r="E156" t="s">
        <v>307</v>
      </c>
      <c r="F156" t="s">
        <v>13</v>
      </c>
      <c r="G156" t="s">
        <v>308</v>
      </c>
      <c r="H156" t="s">
        <v>13</v>
      </c>
      <c r="I156">
        <v>-1103480.67</v>
      </c>
      <c r="K156" s="5" t="str">
        <f t="shared" si="4"/>
        <v>----</v>
      </c>
      <c r="M156" s="5" t="str">
        <f t="shared" si="5"/>
        <v>----</v>
      </c>
    </row>
    <row r="157" spans="1:13" x14ac:dyDescent="0.25">
      <c r="A157" t="s">
        <v>305</v>
      </c>
      <c r="B157" t="s">
        <v>315</v>
      </c>
      <c r="C157" t="s">
        <v>19</v>
      </c>
      <c r="D157" t="s">
        <v>235</v>
      </c>
      <c r="E157" t="s">
        <v>307</v>
      </c>
      <c r="F157" t="s">
        <v>13</v>
      </c>
      <c r="G157" t="s">
        <v>308</v>
      </c>
      <c r="H157" t="s">
        <v>309</v>
      </c>
      <c r="I157">
        <v>826357.87</v>
      </c>
      <c r="K157" s="5" t="str">
        <f t="shared" si="4"/>
        <v>----</v>
      </c>
      <c r="M157" s="5" t="str">
        <f t="shared" si="5"/>
        <v>----</v>
      </c>
    </row>
    <row r="158" spans="1:13" x14ac:dyDescent="0.25">
      <c r="A158" t="s">
        <v>305</v>
      </c>
      <c r="B158" t="s">
        <v>13</v>
      </c>
      <c r="C158" t="s">
        <v>217</v>
      </c>
      <c r="D158" t="s">
        <v>161</v>
      </c>
      <c r="E158" t="s">
        <v>307</v>
      </c>
      <c r="F158" t="s">
        <v>13</v>
      </c>
      <c r="G158" t="s">
        <v>308</v>
      </c>
      <c r="H158" t="s">
        <v>13</v>
      </c>
      <c r="I158">
        <v>-826357.87</v>
      </c>
      <c r="K158" s="5" t="str">
        <f t="shared" si="4"/>
        <v>----</v>
      </c>
      <c r="M158" s="5" t="str">
        <f t="shared" si="5"/>
        <v>----</v>
      </c>
    </row>
    <row r="159" spans="1:13" x14ac:dyDescent="0.25">
      <c r="A159" t="s">
        <v>305</v>
      </c>
      <c r="B159" t="s">
        <v>316</v>
      </c>
      <c r="C159" t="s">
        <v>19</v>
      </c>
      <c r="D159" t="s">
        <v>222</v>
      </c>
      <c r="E159" t="s">
        <v>253</v>
      </c>
      <c r="F159" t="s">
        <v>13</v>
      </c>
      <c r="G159" t="s">
        <v>311</v>
      </c>
      <c r="H159" t="s">
        <v>312</v>
      </c>
      <c r="I159">
        <v>370708.05</v>
      </c>
      <c r="K159" s="5" t="str">
        <f t="shared" si="4"/>
        <v>----</v>
      </c>
      <c r="M159" s="5" t="str">
        <f t="shared" si="5"/>
        <v>----</v>
      </c>
    </row>
    <row r="160" spans="1:13" ht="15.75" x14ac:dyDescent="0.25">
      <c r="A160" t="s">
        <v>305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  <c r="H160" s="3" t="s">
        <v>175</v>
      </c>
      <c r="I160">
        <v>-413923.25</v>
      </c>
      <c r="K160" s="5">
        <f t="shared" si="4"/>
        <v>-413923.25</v>
      </c>
      <c r="M160" s="5" t="str">
        <f t="shared" si="5"/>
        <v>----</v>
      </c>
    </row>
    <row r="161" spans="1:13" x14ac:dyDescent="0.25">
      <c r="A161" t="s">
        <v>305</v>
      </c>
      <c r="B161" t="s">
        <v>13</v>
      </c>
      <c r="C161" t="s">
        <v>14</v>
      </c>
      <c r="D161" t="s">
        <v>15</v>
      </c>
      <c r="E161" t="s">
        <v>13</v>
      </c>
      <c r="F161" t="s">
        <v>13</v>
      </c>
      <c r="G161" t="s">
        <v>317</v>
      </c>
      <c r="H161" t="s">
        <v>13</v>
      </c>
      <c r="I161">
        <v>298270.62</v>
      </c>
      <c r="K161" s="5" t="str">
        <f t="shared" si="4"/>
        <v>----</v>
      </c>
      <c r="M161" s="5" t="str">
        <f t="shared" si="5"/>
        <v>----</v>
      </c>
    </row>
    <row r="162" spans="1:13" ht="15.75" x14ac:dyDescent="0.25">
      <c r="A162" t="s">
        <v>305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  <c r="H162" s="3" t="s">
        <v>16</v>
      </c>
      <c r="I162">
        <v>298270.62</v>
      </c>
      <c r="K162" s="5" t="str">
        <f t="shared" si="4"/>
        <v>----</v>
      </c>
      <c r="M162" s="5">
        <f t="shared" si="5"/>
        <v>298270.62</v>
      </c>
    </row>
    <row r="163" spans="1:13" x14ac:dyDescent="0.25">
      <c r="K163" s="5" t="str">
        <f t="shared" si="4"/>
        <v>----</v>
      </c>
      <c r="M163" s="5" t="str">
        <f t="shared" si="5"/>
        <v>----</v>
      </c>
    </row>
    <row r="164" spans="1:13" x14ac:dyDescent="0.25">
      <c r="A164" t="s">
        <v>318</v>
      </c>
      <c r="B164" t="s">
        <v>319</v>
      </c>
      <c r="C164" t="s">
        <v>19</v>
      </c>
      <c r="D164" t="s">
        <v>257</v>
      </c>
      <c r="E164" t="s">
        <v>320</v>
      </c>
      <c r="F164" t="s">
        <v>13</v>
      </c>
      <c r="G164" t="s">
        <v>321</v>
      </c>
      <c r="H164" t="s">
        <v>322</v>
      </c>
      <c r="I164">
        <v>83176.59</v>
      </c>
      <c r="K164" s="5" t="str">
        <f t="shared" si="4"/>
        <v>----</v>
      </c>
      <c r="M164" s="5" t="str">
        <f t="shared" si="5"/>
        <v>----</v>
      </c>
    </row>
    <row r="165" spans="1:13" x14ac:dyDescent="0.25">
      <c r="A165" t="s">
        <v>318</v>
      </c>
      <c r="B165" t="s">
        <v>323</v>
      </c>
      <c r="C165" t="s">
        <v>19</v>
      </c>
      <c r="D165" t="s">
        <v>222</v>
      </c>
      <c r="E165" t="s">
        <v>183</v>
      </c>
      <c r="F165" t="s">
        <v>324</v>
      </c>
      <c r="G165" t="s">
        <v>325</v>
      </c>
      <c r="H165" t="s">
        <v>325</v>
      </c>
      <c r="I165">
        <v>4365</v>
      </c>
      <c r="K165" s="5" t="str">
        <f t="shared" si="4"/>
        <v>----</v>
      </c>
      <c r="M165" s="5" t="str">
        <f t="shared" si="5"/>
        <v>----</v>
      </c>
    </row>
    <row r="166" spans="1:13" ht="15.75" x14ac:dyDescent="0.25">
      <c r="A166" t="s">
        <v>318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  <c r="H166" s="3" t="s">
        <v>175</v>
      </c>
      <c r="I166">
        <v>87541.59</v>
      </c>
      <c r="K166" s="5">
        <f t="shared" si="4"/>
        <v>87541.59</v>
      </c>
      <c r="M166" s="5" t="str">
        <f t="shared" si="5"/>
        <v>----</v>
      </c>
    </row>
    <row r="167" spans="1:13" x14ac:dyDescent="0.25">
      <c r="A167" t="s">
        <v>318</v>
      </c>
      <c r="B167" t="s">
        <v>13</v>
      </c>
      <c r="C167" t="s">
        <v>14</v>
      </c>
      <c r="D167" t="s">
        <v>15</v>
      </c>
      <c r="E167" t="s">
        <v>13</v>
      </c>
      <c r="F167" t="s">
        <v>13</v>
      </c>
      <c r="G167" t="s">
        <v>326</v>
      </c>
      <c r="H167" t="s">
        <v>13</v>
      </c>
      <c r="I167">
        <v>254373.41</v>
      </c>
      <c r="K167" s="5" t="str">
        <f t="shared" si="4"/>
        <v>----</v>
      </c>
      <c r="M167" s="5" t="str">
        <f t="shared" si="5"/>
        <v>----</v>
      </c>
    </row>
    <row r="168" spans="1:13" ht="15.75" x14ac:dyDescent="0.25">
      <c r="A168" t="s">
        <v>318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  <c r="H168" s="3" t="s">
        <v>16</v>
      </c>
      <c r="I168">
        <v>254373.41</v>
      </c>
      <c r="K168" s="5" t="str">
        <f t="shared" si="4"/>
        <v>----</v>
      </c>
      <c r="M168" s="5">
        <f t="shared" si="5"/>
        <v>254373.41</v>
      </c>
    </row>
    <row r="169" spans="1:13" x14ac:dyDescent="0.25">
      <c r="K169" s="5" t="str">
        <f t="shared" si="4"/>
        <v>----</v>
      </c>
      <c r="M169" s="5" t="str">
        <f t="shared" si="5"/>
        <v>----</v>
      </c>
    </row>
    <row r="170" spans="1:13" x14ac:dyDescent="0.25">
      <c r="A170" t="s">
        <v>327</v>
      </c>
      <c r="B170" t="s">
        <v>13</v>
      </c>
      <c r="C170" t="s">
        <v>14</v>
      </c>
      <c r="D170" t="s">
        <v>15</v>
      </c>
      <c r="E170" t="s">
        <v>13</v>
      </c>
      <c r="F170" t="s">
        <v>13</v>
      </c>
      <c r="G170" t="s">
        <v>328</v>
      </c>
      <c r="H170" t="s">
        <v>13</v>
      </c>
      <c r="I170">
        <v>286617.89</v>
      </c>
      <c r="K170" s="5" t="str">
        <f t="shared" si="4"/>
        <v>----</v>
      </c>
      <c r="M170" s="5" t="str">
        <f t="shared" si="5"/>
        <v>----</v>
      </c>
    </row>
    <row r="171" spans="1:13" ht="15.75" x14ac:dyDescent="0.25">
      <c r="A171" t="s">
        <v>327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  <c r="H171" s="3" t="s">
        <v>16</v>
      </c>
      <c r="I171">
        <v>286617.89</v>
      </c>
      <c r="K171" s="5" t="str">
        <f t="shared" si="4"/>
        <v>----</v>
      </c>
      <c r="M171" s="5">
        <f t="shared" si="5"/>
        <v>286617.89</v>
      </c>
    </row>
    <row r="172" spans="1:13" x14ac:dyDescent="0.25">
      <c r="K172" s="5" t="str">
        <f t="shared" si="4"/>
        <v>----</v>
      </c>
      <c r="M172" s="5" t="str">
        <f t="shared" si="5"/>
        <v>----</v>
      </c>
    </row>
    <row r="173" spans="1:13" x14ac:dyDescent="0.25">
      <c r="A173" t="s">
        <v>329</v>
      </c>
      <c r="B173" t="s">
        <v>13</v>
      </c>
      <c r="C173" t="s">
        <v>217</v>
      </c>
      <c r="D173" t="s">
        <v>330</v>
      </c>
      <c r="E173" t="s">
        <v>331</v>
      </c>
      <c r="F173" t="s">
        <v>13</v>
      </c>
      <c r="G173" t="s">
        <v>332</v>
      </c>
      <c r="H173" t="s">
        <v>13</v>
      </c>
      <c r="I173">
        <v>-96568.7</v>
      </c>
      <c r="K173" s="5" t="str">
        <f t="shared" si="4"/>
        <v>----</v>
      </c>
      <c r="M173" s="5" t="str">
        <f t="shared" si="5"/>
        <v>----</v>
      </c>
    </row>
    <row r="174" spans="1:13" x14ac:dyDescent="0.25">
      <c r="A174" t="s">
        <v>329</v>
      </c>
      <c r="B174" t="s">
        <v>333</v>
      </c>
      <c r="C174" t="s">
        <v>19</v>
      </c>
      <c r="D174" t="s">
        <v>287</v>
      </c>
      <c r="E174" t="s">
        <v>331</v>
      </c>
      <c r="F174" t="s">
        <v>13</v>
      </c>
      <c r="G174" t="s">
        <v>332</v>
      </c>
      <c r="H174" t="s">
        <v>334</v>
      </c>
      <c r="I174">
        <v>64698.63</v>
      </c>
      <c r="K174" s="5" t="str">
        <f t="shared" si="4"/>
        <v>----</v>
      </c>
      <c r="M174" s="5" t="str">
        <f t="shared" si="5"/>
        <v>----</v>
      </c>
    </row>
    <row r="175" spans="1:13" x14ac:dyDescent="0.25">
      <c r="A175" t="s">
        <v>329</v>
      </c>
      <c r="B175" t="s">
        <v>13</v>
      </c>
      <c r="C175" t="s">
        <v>217</v>
      </c>
      <c r="D175" t="s">
        <v>291</v>
      </c>
      <c r="E175" t="s">
        <v>331</v>
      </c>
      <c r="F175" t="s">
        <v>13</v>
      </c>
      <c r="G175" t="s">
        <v>332</v>
      </c>
      <c r="H175" t="s">
        <v>13</v>
      </c>
      <c r="I175">
        <v>-12939.72</v>
      </c>
      <c r="K175" s="5" t="str">
        <f t="shared" si="4"/>
        <v>----</v>
      </c>
      <c r="M175" s="5" t="str">
        <f t="shared" si="5"/>
        <v>----</v>
      </c>
    </row>
    <row r="176" spans="1:13" x14ac:dyDescent="0.25">
      <c r="A176" t="s">
        <v>329</v>
      </c>
      <c r="B176" t="s">
        <v>335</v>
      </c>
      <c r="C176" t="s">
        <v>19</v>
      </c>
      <c r="D176" t="s">
        <v>235</v>
      </c>
      <c r="E176" t="s">
        <v>331</v>
      </c>
      <c r="F176" t="s">
        <v>13</v>
      </c>
      <c r="G176" t="s">
        <v>336</v>
      </c>
      <c r="H176" t="s">
        <v>337</v>
      </c>
      <c r="I176">
        <v>11793.22</v>
      </c>
      <c r="K176" s="5" t="str">
        <f t="shared" si="4"/>
        <v>----</v>
      </c>
      <c r="M176" s="5" t="str">
        <f t="shared" si="5"/>
        <v>----</v>
      </c>
    </row>
    <row r="177" spans="1:13" x14ac:dyDescent="0.25">
      <c r="A177" t="s">
        <v>329</v>
      </c>
      <c r="B177" t="s">
        <v>13</v>
      </c>
      <c r="C177" t="s">
        <v>217</v>
      </c>
      <c r="D177" t="s">
        <v>161</v>
      </c>
      <c r="E177" t="s">
        <v>331</v>
      </c>
      <c r="F177" t="s">
        <v>13</v>
      </c>
      <c r="G177" t="s">
        <v>336</v>
      </c>
      <c r="H177" t="s">
        <v>13</v>
      </c>
      <c r="I177">
        <v>0</v>
      </c>
      <c r="K177" s="5" t="str">
        <f t="shared" si="4"/>
        <v>----</v>
      </c>
      <c r="M177" s="5" t="str">
        <f t="shared" si="5"/>
        <v>----</v>
      </c>
    </row>
    <row r="178" spans="1:13" x14ac:dyDescent="0.25">
      <c r="A178" t="s">
        <v>329</v>
      </c>
      <c r="B178" t="s">
        <v>13</v>
      </c>
      <c r="C178" t="s">
        <v>14</v>
      </c>
      <c r="D178" t="s">
        <v>245</v>
      </c>
      <c r="E178" t="s">
        <v>13</v>
      </c>
      <c r="F178" t="s">
        <v>13</v>
      </c>
      <c r="G178" t="s">
        <v>336</v>
      </c>
      <c r="H178" t="s">
        <v>13</v>
      </c>
      <c r="I178">
        <v>-11793.22</v>
      </c>
      <c r="K178" s="5" t="str">
        <f t="shared" si="4"/>
        <v>----</v>
      </c>
      <c r="M178" s="5" t="str">
        <f t="shared" si="5"/>
        <v>----</v>
      </c>
    </row>
    <row r="179" spans="1:13" ht="15.75" x14ac:dyDescent="0.25">
      <c r="A179" t="s">
        <v>329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  <c r="H179" s="3" t="s">
        <v>175</v>
      </c>
      <c r="I179">
        <v>-44809.79</v>
      </c>
      <c r="K179" s="5">
        <f t="shared" si="4"/>
        <v>-44809.79</v>
      </c>
      <c r="M179" s="5" t="str">
        <f t="shared" si="5"/>
        <v>----</v>
      </c>
    </row>
    <row r="180" spans="1:13" x14ac:dyDescent="0.25">
      <c r="A180" t="s">
        <v>329</v>
      </c>
      <c r="B180" t="s">
        <v>338</v>
      </c>
      <c r="C180" t="s">
        <v>224</v>
      </c>
      <c r="D180" t="s">
        <v>339</v>
      </c>
      <c r="E180" t="s">
        <v>229</v>
      </c>
      <c r="F180" t="s">
        <v>13</v>
      </c>
      <c r="G180" t="s">
        <v>332</v>
      </c>
      <c r="H180" t="s">
        <v>13</v>
      </c>
      <c r="I180">
        <v>386274.81</v>
      </c>
      <c r="K180" s="5" t="str">
        <f t="shared" si="4"/>
        <v>----</v>
      </c>
      <c r="M180" s="5" t="str">
        <f t="shared" si="5"/>
        <v>----</v>
      </c>
    </row>
    <row r="181" spans="1:13" x14ac:dyDescent="0.25">
      <c r="A181" t="s">
        <v>329</v>
      </c>
      <c r="B181" t="s">
        <v>340</v>
      </c>
      <c r="C181" t="s">
        <v>224</v>
      </c>
      <c r="D181" t="s">
        <v>341</v>
      </c>
      <c r="E181" t="s">
        <v>229</v>
      </c>
      <c r="F181" t="s">
        <v>13</v>
      </c>
      <c r="G181" t="s">
        <v>332</v>
      </c>
      <c r="H181" t="s">
        <v>13</v>
      </c>
      <c r="I181">
        <v>51758.91</v>
      </c>
      <c r="K181" s="5" t="str">
        <f t="shared" si="4"/>
        <v>----</v>
      </c>
      <c r="M181" s="5" t="str">
        <f t="shared" si="5"/>
        <v>----</v>
      </c>
    </row>
    <row r="182" spans="1:13" x14ac:dyDescent="0.25">
      <c r="A182" t="s">
        <v>329</v>
      </c>
      <c r="B182" t="s">
        <v>13</v>
      </c>
      <c r="C182" t="s">
        <v>14</v>
      </c>
      <c r="D182" t="s">
        <v>15</v>
      </c>
      <c r="E182" t="s">
        <v>13</v>
      </c>
      <c r="F182" t="s">
        <v>13</v>
      </c>
      <c r="G182" t="s">
        <v>342</v>
      </c>
      <c r="H182" t="s">
        <v>13</v>
      </c>
      <c r="I182">
        <v>221557.39</v>
      </c>
      <c r="K182" s="5" t="str">
        <f t="shared" si="4"/>
        <v>----</v>
      </c>
      <c r="M182" s="5" t="str">
        <f t="shared" si="5"/>
        <v>----</v>
      </c>
    </row>
    <row r="183" spans="1:13" ht="15.75" x14ac:dyDescent="0.25">
      <c r="A183" t="s">
        <v>329</v>
      </c>
      <c r="B183" t="s">
        <v>13</v>
      </c>
      <c r="C183" t="s">
        <v>13</v>
      </c>
      <c r="D183" t="s">
        <v>13</v>
      </c>
      <c r="E183" t="s">
        <v>13</v>
      </c>
      <c r="F183" t="s">
        <v>13</v>
      </c>
      <c r="G183" t="s">
        <v>13</v>
      </c>
      <c r="H183" s="3" t="s">
        <v>16</v>
      </c>
      <c r="I183">
        <v>659591.11</v>
      </c>
      <c r="K183" s="5" t="str">
        <f t="shared" si="4"/>
        <v>----</v>
      </c>
      <c r="M183" s="5">
        <f t="shared" si="5"/>
        <v>659591.11</v>
      </c>
    </row>
    <row r="184" spans="1:13" x14ac:dyDescent="0.25">
      <c r="K184" s="5" t="str">
        <f t="shared" si="4"/>
        <v>----</v>
      </c>
      <c r="M184" s="5" t="str">
        <f t="shared" si="5"/>
        <v>----</v>
      </c>
    </row>
    <row r="185" spans="1:13" x14ac:dyDescent="0.25">
      <c r="A185" t="s">
        <v>343</v>
      </c>
      <c r="B185" t="s">
        <v>344</v>
      </c>
      <c r="C185" t="s">
        <v>19</v>
      </c>
      <c r="D185" t="s">
        <v>150</v>
      </c>
      <c r="E185" t="s">
        <v>345</v>
      </c>
      <c r="F185" t="s">
        <v>346</v>
      </c>
      <c r="G185" t="s">
        <v>347</v>
      </c>
      <c r="H185" t="s">
        <v>13</v>
      </c>
      <c r="I185">
        <v>4850</v>
      </c>
      <c r="K185" s="5" t="str">
        <f t="shared" si="4"/>
        <v>----</v>
      </c>
      <c r="M185" s="5" t="str">
        <f t="shared" si="5"/>
        <v>----</v>
      </c>
    </row>
    <row r="186" spans="1:13" x14ac:dyDescent="0.25">
      <c r="A186" t="s">
        <v>343</v>
      </c>
      <c r="B186" t="s">
        <v>13</v>
      </c>
      <c r="C186" t="s">
        <v>217</v>
      </c>
      <c r="D186" t="s">
        <v>348</v>
      </c>
      <c r="E186" t="s">
        <v>345</v>
      </c>
      <c r="F186" t="s">
        <v>13</v>
      </c>
      <c r="G186" t="s">
        <v>347</v>
      </c>
      <c r="H186" t="s">
        <v>13</v>
      </c>
      <c r="I186">
        <v>0</v>
      </c>
      <c r="K186" s="5" t="str">
        <f t="shared" si="4"/>
        <v>----</v>
      </c>
      <c r="M186" s="5" t="str">
        <f t="shared" si="5"/>
        <v>----</v>
      </c>
    </row>
    <row r="187" spans="1:13" ht="15.75" x14ac:dyDescent="0.25">
      <c r="A187" t="s">
        <v>343</v>
      </c>
      <c r="B187" t="s">
        <v>13</v>
      </c>
      <c r="C187" t="s">
        <v>13</v>
      </c>
      <c r="D187" t="s">
        <v>13</v>
      </c>
      <c r="E187" t="s">
        <v>13</v>
      </c>
      <c r="F187" t="s">
        <v>13</v>
      </c>
      <c r="G187" t="s">
        <v>13</v>
      </c>
      <c r="H187" s="3" t="s">
        <v>175</v>
      </c>
      <c r="I187">
        <v>4850</v>
      </c>
      <c r="K187" s="5">
        <f t="shared" si="4"/>
        <v>4850</v>
      </c>
      <c r="M187" s="5" t="str">
        <f t="shared" si="5"/>
        <v>----</v>
      </c>
    </row>
    <row r="188" spans="1:13" x14ac:dyDescent="0.25">
      <c r="A188" t="s">
        <v>343</v>
      </c>
      <c r="B188" t="s">
        <v>349</v>
      </c>
      <c r="C188" t="s">
        <v>224</v>
      </c>
      <c r="D188" t="s">
        <v>263</v>
      </c>
      <c r="E188" t="s">
        <v>229</v>
      </c>
      <c r="F188" t="s">
        <v>13</v>
      </c>
      <c r="G188" t="s">
        <v>347</v>
      </c>
      <c r="H188" t="s">
        <v>13</v>
      </c>
      <c r="I188">
        <v>4850</v>
      </c>
      <c r="K188" s="5" t="str">
        <f t="shared" si="4"/>
        <v>----</v>
      </c>
      <c r="M188" s="5" t="str">
        <f t="shared" si="5"/>
        <v>----</v>
      </c>
    </row>
    <row r="189" spans="1:13" x14ac:dyDescent="0.25">
      <c r="A189" t="s">
        <v>343</v>
      </c>
      <c r="B189" t="s">
        <v>13</v>
      </c>
      <c r="C189" t="s">
        <v>14</v>
      </c>
      <c r="D189" t="s">
        <v>15</v>
      </c>
      <c r="E189" t="s">
        <v>13</v>
      </c>
      <c r="F189" t="s">
        <v>13</v>
      </c>
      <c r="G189" t="s">
        <v>350</v>
      </c>
      <c r="H189" t="s">
        <v>13</v>
      </c>
      <c r="I189">
        <v>315708.40999999997</v>
      </c>
      <c r="K189" s="5" t="str">
        <f t="shared" si="4"/>
        <v>----</v>
      </c>
      <c r="M189" s="5" t="str">
        <f t="shared" si="5"/>
        <v>----</v>
      </c>
    </row>
    <row r="190" spans="1:13" ht="15.75" x14ac:dyDescent="0.25">
      <c r="A190" t="s">
        <v>343</v>
      </c>
      <c r="B190" t="s">
        <v>13</v>
      </c>
      <c r="C190" t="s">
        <v>13</v>
      </c>
      <c r="D190" t="s">
        <v>13</v>
      </c>
      <c r="E190" t="s">
        <v>13</v>
      </c>
      <c r="F190" t="s">
        <v>13</v>
      </c>
      <c r="G190" t="s">
        <v>13</v>
      </c>
      <c r="H190" s="3" t="s">
        <v>16</v>
      </c>
      <c r="I190">
        <v>320558.40999999997</v>
      </c>
      <c r="K190" s="5" t="str">
        <f t="shared" si="4"/>
        <v>----</v>
      </c>
      <c r="M190" s="5">
        <f t="shared" si="5"/>
        <v>320558.40999999997</v>
      </c>
    </row>
    <row r="191" spans="1:13" x14ac:dyDescent="0.25">
      <c r="K191" s="5" t="str">
        <f t="shared" si="4"/>
        <v>----</v>
      </c>
      <c r="M191" s="5" t="str">
        <f t="shared" si="5"/>
        <v>----</v>
      </c>
    </row>
    <row r="192" spans="1:13" x14ac:dyDescent="0.25">
      <c r="A192" t="s">
        <v>351</v>
      </c>
      <c r="B192" t="s">
        <v>13</v>
      </c>
      <c r="C192" t="s">
        <v>14</v>
      </c>
      <c r="D192" t="s">
        <v>15</v>
      </c>
      <c r="E192" t="s">
        <v>13</v>
      </c>
      <c r="F192" t="s">
        <v>13</v>
      </c>
      <c r="G192" t="s">
        <v>352</v>
      </c>
      <c r="H192" t="s">
        <v>13</v>
      </c>
      <c r="I192">
        <v>302038.36</v>
      </c>
      <c r="K192" s="5" t="str">
        <f t="shared" si="4"/>
        <v>----</v>
      </c>
      <c r="M192" s="5" t="str">
        <f t="shared" si="5"/>
        <v>----</v>
      </c>
    </row>
    <row r="193" spans="1:13" ht="15.75" x14ac:dyDescent="0.25">
      <c r="A193" t="s">
        <v>351</v>
      </c>
      <c r="B193" t="s">
        <v>13</v>
      </c>
      <c r="C193" t="s">
        <v>13</v>
      </c>
      <c r="D193" t="s">
        <v>13</v>
      </c>
      <c r="E193" t="s">
        <v>13</v>
      </c>
      <c r="F193" t="s">
        <v>13</v>
      </c>
      <c r="G193" t="s">
        <v>13</v>
      </c>
      <c r="H193" s="3" t="s">
        <v>16</v>
      </c>
      <c r="I193">
        <v>302038.36</v>
      </c>
      <c r="K193" s="5" t="str">
        <f t="shared" si="4"/>
        <v>----</v>
      </c>
      <c r="M193" s="5">
        <f t="shared" si="5"/>
        <v>302038.36</v>
      </c>
    </row>
    <row r="194" spans="1:13" x14ac:dyDescent="0.25">
      <c r="K194" s="5" t="str">
        <f t="shared" si="4"/>
        <v>----</v>
      </c>
      <c r="M194" s="5" t="str">
        <f t="shared" si="5"/>
        <v>----</v>
      </c>
    </row>
    <row r="195" spans="1:13" x14ac:dyDescent="0.25">
      <c r="A195" t="s">
        <v>353</v>
      </c>
      <c r="B195" t="s">
        <v>354</v>
      </c>
      <c r="C195" t="s">
        <v>19</v>
      </c>
      <c r="D195" t="s">
        <v>263</v>
      </c>
      <c r="E195" t="s">
        <v>355</v>
      </c>
      <c r="F195" t="s">
        <v>356</v>
      </c>
      <c r="G195" t="s">
        <v>357</v>
      </c>
      <c r="H195" t="s">
        <v>13</v>
      </c>
      <c r="I195">
        <v>2250.4</v>
      </c>
      <c r="K195" s="5" t="str">
        <f t="shared" si="4"/>
        <v>----</v>
      </c>
      <c r="M195" s="5" t="str">
        <f t="shared" si="5"/>
        <v>----</v>
      </c>
    </row>
    <row r="196" spans="1:13" x14ac:dyDescent="0.25">
      <c r="A196" t="s">
        <v>353</v>
      </c>
      <c r="B196" t="s">
        <v>358</v>
      </c>
      <c r="C196" t="s">
        <v>19</v>
      </c>
      <c r="D196" t="s">
        <v>263</v>
      </c>
      <c r="E196" t="s">
        <v>359</v>
      </c>
      <c r="F196" t="s">
        <v>13</v>
      </c>
      <c r="G196" t="s">
        <v>360</v>
      </c>
      <c r="H196" t="s">
        <v>361</v>
      </c>
      <c r="I196">
        <v>5199.2</v>
      </c>
      <c r="K196" s="5" t="str">
        <f t="shared" si="4"/>
        <v>----</v>
      </c>
      <c r="M196" s="5" t="str">
        <f t="shared" si="5"/>
        <v>----</v>
      </c>
    </row>
    <row r="197" spans="1:13" x14ac:dyDescent="0.25">
      <c r="A197" t="s">
        <v>353</v>
      </c>
      <c r="B197" t="s">
        <v>362</v>
      </c>
      <c r="C197" t="s">
        <v>19</v>
      </c>
      <c r="D197" t="s">
        <v>235</v>
      </c>
      <c r="E197" t="s">
        <v>359</v>
      </c>
      <c r="F197" t="s">
        <v>363</v>
      </c>
      <c r="G197" t="s">
        <v>364</v>
      </c>
      <c r="H197" t="s">
        <v>364</v>
      </c>
      <c r="I197">
        <v>8730</v>
      </c>
      <c r="K197" s="5" t="str">
        <f t="shared" si="4"/>
        <v>----</v>
      </c>
      <c r="M197" s="5" t="str">
        <f t="shared" si="5"/>
        <v>----</v>
      </c>
    </row>
    <row r="198" spans="1:13" x14ac:dyDescent="0.25">
      <c r="A198" t="s">
        <v>353</v>
      </c>
      <c r="B198" t="s">
        <v>13</v>
      </c>
      <c r="C198" t="s">
        <v>217</v>
      </c>
      <c r="D198" t="s">
        <v>161</v>
      </c>
      <c r="E198" t="s">
        <v>359</v>
      </c>
      <c r="F198" t="s">
        <v>13</v>
      </c>
      <c r="G198" t="s">
        <v>364</v>
      </c>
      <c r="H198" t="s">
        <v>13</v>
      </c>
      <c r="I198">
        <v>0</v>
      </c>
      <c r="K198" s="5" t="str">
        <f t="shared" ref="K198:K261" si="6">IF($H198="Expense Total",$I198,"----")</f>
        <v>----</v>
      </c>
      <c r="M198" s="5" t="str">
        <f t="shared" ref="M198:M261" si="7">IF($H198="Income Total",$I198,"----")</f>
        <v>----</v>
      </c>
    </row>
    <row r="199" spans="1:13" ht="15.75" x14ac:dyDescent="0.25">
      <c r="A199" t="s">
        <v>353</v>
      </c>
      <c r="B199" t="s">
        <v>13</v>
      </c>
      <c r="C199" t="s">
        <v>13</v>
      </c>
      <c r="D199" t="s">
        <v>13</v>
      </c>
      <c r="E199" t="s">
        <v>13</v>
      </c>
      <c r="F199" t="s">
        <v>13</v>
      </c>
      <c r="G199" t="s">
        <v>13</v>
      </c>
      <c r="H199" s="3" t="s">
        <v>175</v>
      </c>
      <c r="I199">
        <v>16179.6</v>
      </c>
      <c r="K199" s="5">
        <f t="shared" si="6"/>
        <v>16179.6</v>
      </c>
      <c r="M199" s="5" t="str">
        <f t="shared" si="7"/>
        <v>----</v>
      </c>
    </row>
    <row r="200" spans="1:13" x14ac:dyDescent="0.25">
      <c r="A200" t="s">
        <v>353</v>
      </c>
      <c r="B200" t="s">
        <v>13</v>
      </c>
      <c r="C200" t="s">
        <v>14</v>
      </c>
      <c r="D200" t="s">
        <v>15</v>
      </c>
      <c r="E200" t="s">
        <v>13</v>
      </c>
      <c r="F200" t="s">
        <v>13</v>
      </c>
      <c r="G200" t="s">
        <v>365</v>
      </c>
      <c r="H200" t="s">
        <v>13</v>
      </c>
      <c r="I200">
        <v>270035.57</v>
      </c>
      <c r="K200" s="5" t="str">
        <f t="shared" si="6"/>
        <v>----</v>
      </c>
      <c r="M200" s="5" t="str">
        <f t="shared" si="7"/>
        <v>----</v>
      </c>
    </row>
    <row r="201" spans="1:13" x14ac:dyDescent="0.25">
      <c r="A201" t="s">
        <v>353</v>
      </c>
      <c r="B201" t="s">
        <v>366</v>
      </c>
      <c r="C201" t="s">
        <v>224</v>
      </c>
      <c r="D201" t="s">
        <v>245</v>
      </c>
      <c r="E201" t="s">
        <v>229</v>
      </c>
      <c r="F201" t="s">
        <v>13</v>
      </c>
      <c r="G201" t="s">
        <v>364</v>
      </c>
      <c r="H201" t="s">
        <v>13</v>
      </c>
      <c r="I201">
        <v>8730</v>
      </c>
      <c r="K201" s="5" t="str">
        <f t="shared" si="6"/>
        <v>----</v>
      </c>
      <c r="M201" s="5" t="str">
        <f t="shared" si="7"/>
        <v>----</v>
      </c>
    </row>
    <row r="202" spans="1:13" ht="15.75" x14ac:dyDescent="0.25">
      <c r="A202" t="s">
        <v>353</v>
      </c>
      <c r="B202" t="s">
        <v>13</v>
      </c>
      <c r="C202" t="s">
        <v>13</v>
      </c>
      <c r="D202" t="s">
        <v>13</v>
      </c>
      <c r="E202" t="s">
        <v>13</v>
      </c>
      <c r="F202" t="s">
        <v>13</v>
      </c>
      <c r="G202" t="s">
        <v>13</v>
      </c>
      <c r="H202" s="3" t="s">
        <v>16</v>
      </c>
      <c r="I202">
        <v>278765.57</v>
      </c>
      <c r="K202" s="5" t="str">
        <f t="shared" si="6"/>
        <v>----</v>
      </c>
      <c r="M202" s="5">
        <f t="shared" si="7"/>
        <v>278765.57</v>
      </c>
    </row>
    <row r="203" spans="1:13" x14ac:dyDescent="0.25">
      <c r="K203" s="5" t="str">
        <f t="shared" si="6"/>
        <v>----</v>
      </c>
      <c r="M203" s="5" t="str">
        <f t="shared" si="7"/>
        <v>----</v>
      </c>
    </row>
    <row r="204" spans="1:13" x14ac:dyDescent="0.25">
      <c r="A204" t="s">
        <v>367</v>
      </c>
      <c r="B204" t="s">
        <v>368</v>
      </c>
      <c r="C204" t="s">
        <v>19</v>
      </c>
      <c r="D204" t="s">
        <v>369</v>
      </c>
      <c r="E204" t="s">
        <v>370</v>
      </c>
      <c r="F204" t="s">
        <v>371</v>
      </c>
      <c r="G204" t="s">
        <v>372</v>
      </c>
      <c r="H204" t="s">
        <v>372</v>
      </c>
      <c r="I204">
        <v>3456</v>
      </c>
      <c r="K204" s="5" t="str">
        <f t="shared" si="6"/>
        <v>----</v>
      </c>
      <c r="M204" s="5" t="str">
        <f t="shared" si="7"/>
        <v>----</v>
      </c>
    </row>
    <row r="205" spans="1:13" x14ac:dyDescent="0.25">
      <c r="A205" t="s">
        <v>367</v>
      </c>
      <c r="B205" t="s">
        <v>373</v>
      </c>
      <c r="C205" t="s">
        <v>19</v>
      </c>
      <c r="D205" t="s">
        <v>369</v>
      </c>
      <c r="E205" t="s">
        <v>374</v>
      </c>
      <c r="F205" t="s">
        <v>375</v>
      </c>
      <c r="G205" t="s">
        <v>376</v>
      </c>
      <c r="H205" t="s">
        <v>376</v>
      </c>
      <c r="I205">
        <v>12312.2</v>
      </c>
      <c r="K205" s="5" t="str">
        <f t="shared" si="6"/>
        <v>----</v>
      </c>
      <c r="M205" s="5" t="str">
        <f t="shared" si="7"/>
        <v>----</v>
      </c>
    </row>
    <row r="206" spans="1:13" x14ac:dyDescent="0.25">
      <c r="A206" t="s">
        <v>367</v>
      </c>
      <c r="B206" t="s">
        <v>377</v>
      </c>
      <c r="C206" t="s">
        <v>19</v>
      </c>
      <c r="D206" t="s">
        <v>378</v>
      </c>
      <c r="E206" t="s">
        <v>370</v>
      </c>
      <c r="F206" t="s">
        <v>371</v>
      </c>
      <c r="G206" t="s">
        <v>372</v>
      </c>
      <c r="H206" t="s">
        <v>372</v>
      </c>
      <c r="I206">
        <v>3456</v>
      </c>
      <c r="K206" s="5" t="str">
        <f t="shared" si="6"/>
        <v>----</v>
      </c>
      <c r="M206" s="5" t="str">
        <f t="shared" si="7"/>
        <v>----</v>
      </c>
    </row>
    <row r="207" spans="1:13" x14ac:dyDescent="0.25">
      <c r="A207" t="s">
        <v>367</v>
      </c>
      <c r="B207" t="s">
        <v>379</v>
      </c>
      <c r="C207" t="s">
        <v>19</v>
      </c>
      <c r="D207" t="s">
        <v>179</v>
      </c>
      <c r="E207" t="s">
        <v>370</v>
      </c>
      <c r="F207" t="s">
        <v>371</v>
      </c>
      <c r="G207" t="s">
        <v>372</v>
      </c>
      <c r="H207" t="s">
        <v>372</v>
      </c>
      <c r="I207">
        <v>3456</v>
      </c>
      <c r="K207" s="5" t="str">
        <f t="shared" si="6"/>
        <v>----</v>
      </c>
      <c r="M207" s="5" t="str">
        <f t="shared" si="7"/>
        <v>----</v>
      </c>
    </row>
    <row r="208" spans="1:13" x14ac:dyDescent="0.25">
      <c r="A208" t="s">
        <v>367</v>
      </c>
      <c r="B208" t="s">
        <v>380</v>
      </c>
      <c r="C208" t="s">
        <v>19</v>
      </c>
      <c r="D208" t="s">
        <v>150</v>
      </c>
      <c r="E208" t="s">
        <v>320</v>
      </c>
      <c r="F208" t="s">
        <v>381</v>
      </c>
      <c r="G208" t="s">
        <v>382</v>
      </c>
      <c r="H208" t="s">
        <v>13</v>
      </c>
      <c r="I208">
        <v>10002.58</v>
      </c>
      <c r="K208" s="5" t="str">
        <f t="shared" si="6"/>
        <v>----</v>
      </c>
      <c r="M208" s="5" t="str">
        <f t="shared" si="7"/>
        <v>----</v>
      </c>
    </row>
    <row r="209" spans="1:13" x14ac:dyDescent="0.25">
      <c r="A209" t="s">
        <v>367</v>
      </c>
      <c r="B209" t="s">
        <v>13</v>
      </c>
      <c r="C209" t="s">
        <v>217</v>
      </c>
      <c r="D209" t="s">
        <v>348</v>
      </c>
      <c r="E209" t="s">
        <v>374</v>
      </c>
      <c r="F209" t="s">
        <v>13</v>
      </c>
      <c r="G209" t="s">
        <v>376</v>
      </c>
      <c r="H209" t="s">
        <v>13</v>
      </c>
      <c r="I209">
        <v>0</v>
      </c>
      <c r="K209" s="5" t="str">
        <f t="shared" si="6"/>
        <v>----</v>
      </c>
      <c r="M209" s="5" t="str">
        <f t="shared" si="7"/>
        <v>----</v>
      </c>
    </row>
    <row r="210" spans="1:13" x14ac:dyDescent="0.25">
      <c r="A210" t="s">
        <v>367</v>
      </c>
      <c r="B210" t="s">
        <v>13</v>
      </c>
      <c r="C210" t="s">
        <v>217</v>
      </c>
      <c r="D210" t="s">
        <v>348</v>
      </c>
      <c r="E210" t="s">
        <v>320</v>
      </c>
      <c r="F210" t="s">
        <v>13</v>
      </c>
      <c r="G210" t="s">
        <v>382</v>
      </c>
      <c r="H210" t="s">
        <v>13</v>
      </c>
      <c r="I210">
        <v>0</v>
      </c>
      <c r="K210" s="5" t="str">
        <f t="shared" si="6"/>
        <v>----</v>
      </c>
      <c r="M210" s="5" t="str">
        <f t="shared" si="7"/>
        <v>----</v>
      </c>
    </row>
    <row r="211" spans="1:13" x14ac:dyDescent="0.25">
      <c r="A211" t="s">
        <v>367</v>
      </c>
      <c r="B211" t="s">
        <v>383</v>
      </c>
      <c r="C211" t="s">
        <v>19</v>
      </c>
      <c r="D211" t="s">
        <v>235</v>
      </c>
      <c r="E211" t="s">
        <v>307</v>
      </c>
      <c r="F211" t="s">
        <v>384</v>
      </c>
      <c r="G211" t="s">
        <v>376</v>
      </c>
      <c r="H211" t="s">
        <v>376</v>
      </c>
      <c r="I211">
        <v>6741.5</v>
      </c>
      <c r="K211" s="5" t="str">
        <f t="shared" si="6"/>
        <v>----</v>
      </c>
      <c r="M211" s="5" t="str">
        <f t="shared" si="7"/>
        <v>----</v>
      </c>
    </row>
    <row r="212" spans="1:13" x14ac:dyDescent="0.25">
      <c r="A212" t="s">
        <v>367</v>
      </c>
      <c r="B212" t="s">
        <v>13</v>
      </c>
      <c r="C212" t="s">
        <v>217</v>
      </c>
      <c r="D212" t="s">
        <v>161</v>
      </c>
      <c r="E212" t="s">
        <v>307</v>
      </c>
      <c r="F212" t="s">
        <v>13</v>
      </c>
      <c r="G212" t="s">
        <v>376</v>
      </c>
      <c r="H212" t="s">
        <v>13</v>
      </c>
      <c r="I212">
        <v>0</v>
      </c>
      <c r="K212" s="5" t="str">
        <f t="shared" si="6"/>
        <v>----</v>
      </c>
      <c r="M212" s="5" t="str">
        <f t="shared" si="7"/>
        <v>----</v>
      </c>
    </row>
    <row r="213" spans="1:13" ht="15.75" x14ac:dyDescent="0.25">
      <c r="A213" t="s">
        <v>367</v>
      </c>
      <c r="B213" t="s">
        <v>13</v>
      </c>
      <c r="C213" t="s">
        <v>13</v>
      </c>
      <c r="D213" t="s">
        <v>13</v>
      </c>
      <c r="E213" t="s">
        <v>13</v>
      </c>
      <c r="F213" t="s">
        <v>13</v>
      </c>
      <c r="G213" t="s">
        <v>13</v>
      </c>
      <c r="H213" s="3" t="s">
        <v>175</v>
      </c>
      <c r="I213">
        <v>39424.28</v>
      </c>
      <c r="K213" s="5">
        <f t="shared" si="6"/>
        <v>39424.28</v>
      </c>
      <c r="M213" s="5" t="str">
        <f t="shared" si="7"/>
        <v>----</v>
      </c>
    </row>
    <row r="214" spans="1:13" ht="15.75" x14ac:dyDescent="0.25">
      <c r="A214" t="s">
        <v>367</v>
      </c>
      <c r="B214" t="s">
        <v>13</v>
      </c>
      <c r="C214" t="s">
        <v>14</v>
      </c>
      <c r="D214" t="s">
        <v>220</v>
      </c>
      <c r="E214" t="s">
        <v>13</v>
      </c>
      <c r="F214" t="s">
        <v>13</v>
      </c>
      <c r="G214" t="s">
        <v>385</v>
      </c>
      <c r="H214" s="11" t="s">
        <v>1186</v>
      </c>
      <c r="I214">
        <v>-206195.06</v>
      </c>
      <c r="K214" s="5" t="str">
        <f t="shared" si="6"/>
        <v>----</v>
      </c>
      <c r="M214" s="5" t="str">
        <f t="shared" si="7"/>
        <v>----</v>
      </c>
    </row>
    <row r="215" spans="1:13" ht="15.75" x14ac:dyDescent="0.25">
      <c r="A215" t="s">
        <v>367</v>
      </c>
      <c r="B215" t="s">
        <v>13</v>
      </c>
      <c r="C215" t="s">
        <v>14</v>
      </c>
      <c r="D215" t="s">
        <v>220</v>
      </c>
      <c r="E215" t="s">
        <v>13</v>
      </c>
      <c r="F215" t="s">
        <v>13</v>
      </c>
      <c r="G215" t="s">
        <v>386</v>
      </c>
      <c r="H215" s="11" t="s">
        <v>1187</v>
      </c>
      <c r="I215">
        <v>-3017.45</v>
      </c>
      <c r="K215" s="5" t="str">
        <f t="shared" si="6"/>
        <v>----</v>
      </c>
      <c r="M215" s="5" t="str">
        <f t="shared" si="7"/>
        <v>----</v>
      </c>
    </row>
    <row r="216" spans="1:13" x14ac:dyDescent="0.25">
      <c r="A216" t="s">
        <v>367</v>
      </c>
      <c r="B216" t="s">
        <v>387</v>
      </c>
      <c r="C216" t="s">
        <v>224</v>
      </c>
      <c r="D216" t="s">
        <v>263</v>
      </c>
      <c r="E216" t="s">
        <v>229</v>
      </c>
      <c r="F216" t="s">
        <v>13</v>
      </c>
      <c r="G216" t="s">
        <v>382</v>
      </c>
      <c r="H216" t="s">
        <v>13</v>
      </c>
      <c r="I216">
        <v>8002.06</v>
      </c>
      <c r="K216" s="5" t="str">
        <f t="shared" si="6"/>
        <v>----</v>
      </c>
      <c r="M216" s="5" t="str">
        <f t="shared" si="7"/>
        <v>----</v>
      </c>
    </row>
    <row r="217" spans="1:13" x14ac:dyDescent="0.25">
      <c r="A217" t="s">
        <v>367</v>
      </c>
      <c r="B217" t="s">
        <v>13</v>
      </c>
      <c r="C217" t="s">
        <v>14</v>
      </c>
      <c r="D217" t="s">
        <v>15</v>
      </c>
      <c r="E217" t="s">
        <v>13</v>
      </c>
      <c r="F217" t="s">
        <v>13</v>
      </c>
      <c r="G217" t="s">
        <v>388</v>
      </c>
      <c r="H217" t="s">
        <v>13</v>
      </c>
      <c r="I217">
        <v>241865.16</v>
      </c>
      <c r="K217" s="5" t="str">
        <f t="shared" si="6"/>
        <v>----</v>
      </c>
      <c r="M217" s="5" t="str">
        <f t="shared" si="7"/>
        <v>----</v>
      </c>
    </row>
    <row r="218" spans="1:13" x14ac:dyDescent="0.25">
      <c r="A218" t="s">
        <v>367</v>
      </c>
      <c r="B218" t="s">
        <v>366</v>
      </c>
      <c r="C218" t="s">
        <v>224</v>
      </c>
      <c r="D218" t="s">
        <v>245</v>
      </c>
      <c r="E218" t="s">
        <v>229</v>
      </c>
      <c r="F218" t="s">
        <v>13</v>
      </c>
      <c r="G218" t="s">
        <v>376</v>
      </c>
      <c r="H218" t="s">
        <v>13</v>
      </c>
      <c r="I218">
        <v>6741.5</v>
      </c>
      <c r="K218" s="5" t="str">
        <f t="shared" si="6"/>
        <v>----</v>
      </c>
      <c r="M218" s="5" t="str">
        <f t="shared" si="7"/>
        <v>----</v>
      </c>
    </row>
    <row r="219" spans="1:13" ht="15.75" x14ac:dyDescent="0.25">
      <c r="A219" t="s">
        <v>367</v>
      </c>
      <c r="B219" t="s">
        <v>13</v>
      </c>
      <c r="C219" t="s">
        <v>13</v>
      </c>
      <c r="D219" t="s">
        <v>13</v>
      </c>
      <c r="E219" t="s">
        <v>13</v>
      </c>
      <c r="F219" t="s">
        <v>13</v>
      </c>
      <c r="G219" t="s">
        <v>13</v>
      </c>
      <c r="H219" s="3" t="s">
        <v>16</v>
      </c>
      <c r="I219">
        <v>47396.21</v>
      </c>
      <c r="K219" s="5" t="str">
        <f t="shared" si="6"/>
        <v>----</v>
      </c>
      <c r="M219" s="5">
        <f t="shared" si="7"/>
        <v>47396.21</v>
      </c>
    </row>
    <row r="220" spans="1:13" x14ac:dyDescent="0.25">
      <c r="K220" s="5" t="str">
        <f t="shared" si="6"/>
        <v>----</v>
      </c>
      <c r="M220" s="5" t="str">
        <f t="shared" si="7"/>
        <v>----</v>
      </c>
    </row>
    <row r="221" spans="1:13" x14ac:dyDescent="0.25">
      <c r="A221" t="s">
        <v>389</v>
      </c>
      <c r="B221" t="s">
        <v>390</v>
      </c>
      <c r="C221" t="s">
        <v>19</v>
      </c>
      <c r="D221" t="s">
        <v>391</v>
      </c>
      <c r="E221" t="s">
        <v>374</v>
      </c>
      <c r="F221" t="s">
        <v>392</v>
      </c>
      <c r="G221" t="s">
        <v>393</v>
      </c>
      <c r="H221" t="s">
        <v>393</v>
      </c>
      <c r="I221">
        <v>8984.35</v>
      </c>
      <c r="K221" s="5" t="str">
        <f t="shared" si="6"/>
        <v>----</v>
      </c>
      <c r="M221" s="5" t="str">
        <f t="shared" si="7"/>
        <v>----</v>
      </c>
    </row>
    <row r="222" spans="1:13" x14ac:dyDescent="0.25">
      <c r="A222" t="s">
        <v>389</v>
      </c>
      <c r="B222" t="s">
        <v>13</v>
      </c>
      <c r="C222" t="s">
        <v>217</v>
      </c>
      <c r="D222" t="s">
        <v>348</v>
      </c>
      <c r="E222" t="s">
        <v>374</v>
      </c>
      <c r="F222" t="s">
        <v>13</v>
      </c>
      <c r="G222" t="s">
        <v>394</v>
      </c>
      <c r="H222" t="s">
        <v>13</v>
      </c>
      <c r="I222">
        <v>0</v>
      </c>
      <c r="K222" s="5" t="str">
        <f t="shared" si="6"/>
        <v>----</v>
      </c>
      <c r="M222" s="5" t="str">
        <f t="shared" si="7"/>
        <v>----</v>
      </c>
    </row>
    <row r="223" spans="1:13" ht="15.75" x14ac:dyDescent="0.25">
      <c r="A223" t="s">
        <v>389</v>
      </c>
      <c r="B223" t="s">
        <v>13</v>
      </c>
      <c r="C223" t="s">
        <v>13</v>
      </c>
      <c r="D223" t="s">
        <v>13</v>
      </c>
      <c r="E223" t="s">
        <v>13</v>
      </c>
      <c r="F223" t="s">
        <v>13</v>
      </c>
      <c r="G223" t="s">
        <v>13</v>
      </c>
      <c r="H223" s="3" t="s">
        <v>175</v>
      </c>
      <c r="I223">
        <v>8984.35</v>
      </c>
      <c r="K223" s="5">
        <f t="shared" si="6"/>
        <v>8984.35</v>
      </c>
      <c r="M223" s="5" t="str">
        <f t="shared" si="7"/>
        <v>----</v>
      </c>
    </row>
    <row r="224" spans="1:13" x14ac:dyDescent="0.25">
      <c r="A224" t="s">
        <v>389</v>
      </c>
      <c r="B224" t="s">
        <v>13</v>
      </c>
      <c r="C224" t="s">
        <v>14</v>
      </c>
      <c r="D224" t="s">
        <v>15</v>
      </c>
      <c r="E224" t="s">
        <v>13</v>
      </c>
      <c r="F224" t="s">
        <v>13</v>
      </c>
      <c r="G224" t="s">
        <v>395</v>
      </c>
      <c r="H224" t="s">
        <v>13</v>
      </c>
      <c r="I224">
        <v>178107.16</v>
      </c>
      <c r="K224" s="5" t="str">
        <f t="shared" si="6"/>
        <v>----</v>
      </c>
      <c r="M224" s="5" t="str">
        <f t="shared" si="7"/>
        <v>----</v>
      </c>
    </row>
    <row r="225" spans="1:13" ht="15.75" x14ac:dyDescent="0.25">
      <c r="A225" t="s">
        <v>389</v>
      </c>
      <c r="B225" t="s">
        <v>13</v>
      </c>
      <c r="C225" t="s">
        <v>13</v>
      </c>
      <c r="D225" t="s">
        <v>13</v>
      </c>
      <c r="E225" t="s">
        <v>13</v>
      </c>
      <c r="F225" t="s">
        <v>13</v>
      </c>
      <c r="G225" t="s">
        <v>13</v>
      </c>
      <c r="H225" s="3" t="s">
        <v>16</v>
      </c>
      <c r="I225">
        <v>178107.16</v>
      </c>
      <c r="K225" s="5" t="str">
        <f t="shared" si="6"/>
        <v>----</v>
      </c>
      <c r="M225" s="5">
        <f t="shared" si="7"/>
        <v>178107.16</v>
      </c>
    </row>
    <row r="226" spans="1:13" x14ac:dyDescent="0.25">
      <c r="K226" s="5" t="str">
        <f t="shared" si="6"/>
        <v>----</v>
      </c>
      <c r="M226" s="5" t="str">
        <f t="shared" si="7"/>
        <v>----</v>
      </c>
    </row>
    <row r="227" spans="1:13" x14ac:dyDescent="0.25">
      <c r="A227" t="s">
        <v>396</v>
      </c>
      <c r="B227" t="s">
        <v>397</v>
      </c>
      <c r="C227" t="s">
        <v>19</v>
      </c>
      <c r="D227" t="s">
        <v>235</v>
      </c>
      <c r="E227" t="s">
        <v>398</v>
      </c>
      <c r="F227" t="s">
        <v>13</v>
      </c>
      <c r="G227" t="s">
        <v>399</v>
      </c>
      <c r="H227" t="s">
        <v>400</v>
      </c>
      <c r="I227">
        <v>178136.66</v>
      </c>
      <c r="K227" s="5" t="str">
        <f t="shared" si="6"/>
        <v>----</v>
      </c>
      <c r="M227" s="5" t="str">
        <f t="shared" si="7"/>
        <v>----</v>
      </c>
    </row>
    <row r="228" spans="1:13" x14ac:dyDescent="0.25">
      <c r="A228" t="s">
        <v>396</v>
      </c>
      <c r="B228" t="s">
        <v>401</v>
      </c>
      <c r="C228" t="s">
        <v>19</v>
      </c>
      <c r="D228" t="s">
        <v>235</v>
      </c>
      <c r="E228" t="s">
        <v>398</v>
      </c>
      <c r="F228" t="s">
        <v>13</v>
      </c>
      <c r="G228" t="s">
        <v>402</v>
      </c>
      <c r="H228" t="s">
        <v>403</v>
      </c>
      <c r="I228">
        <v>16990.650000000001</v>
      </c>
      <c r="K228" s="5" t="str">
        <f t="shared" si="6"/>
        <v>----</v>
      </c>
      <c r="M228" s="5" t="str">
        <f t="shared" si="7"/>
        <v>----</v>
      </c>
    </row>
    <row r="229" spans="1:13" x14ac:dyDescent="0.25">
      <c r="A229" t="s">
        <v>396</v>
      </c>
      <c r="B229" t="s">
        <v>13</v>
      </c>
      <c r="C229" t="s">
        <v>217</v>
      </c>
      <c r="D229" t="s">
        <v>161</v>
      </c>
      <c r="E229" t="s">
        <v>398</v>
      </c>
      <c r="F229" t="s">
        <v>13</v>
      </c>
      <c r="G229" t="s">
        <v>399</v>
      </c>
      <c r="H229" t="s">
        <v>13</v>
      </c>
      <c r="I229">
        <v>0</v>
      </c>
      <c r="K229" s="5" t="str">
        <f t="shared" si="6"/>
        <v>----</v>
      </c>
      <c r="M229" s="5" t="str">
        <f t="shared" si="7"/>
        <v>----</v>
      </c>
    </row>
    <row r="230" spans="1:13" ht="15.75" x14ac:dyDescent="0.25">
      <c r="A230" t="s">
        <v>396</v>
      </c>
      <c r="B230" t="s">
        <v>13</v>
      </c>
      <c r="C230" t="s">
        <v>13</v>
      </c>
      <c r="D230" t="s">
        <v>13</v>
      </c>
      <c r="E230" t="s">
        <v>13</v>
      </c>
      <c r="F230" t="s">
        <v>13</v>
      </c>
      <c r="G230" t="s">
        <v>13</v>
      </c>
      <c r="H230" s="3" t="s">
        <v>175</v>
      </c>
      <c r="I230">
        <v>195127.31</v>
      </c>
      <c r="K230" s="5">
        <f t="shared" si="6"/>
        <v>195127.31</v>
      </c>
      <c r="M230" s="5" t="str">
        <f t="shared" si="7"/>
        <v>----</v>
      </c>
    </row>
    <row r="231" spans="1:13" x14ac:dyDescent="0.25">
      <c r="A231" t="s">
        <v>396</v>
      </c>
      <c r="B231" t="s">
        <v>13</v>
      </c>
      <c r="C231" t="s">
        <v>14</v>
      </c>
      <c r="D231" t="s">
        <v>15</v>
      </c>
      <c r="E231" t="s">
        <v>13</v>
      </c>
      <c r="F231" t="s">
        <v>13</v>
      </c>
      <c r="G231" t="s">
        <v>404</v>
      </c>
      <c r="H231" t="s">
        <v>13</v>
      </c>
      <c r="I231">
        <v>273303.58</v>
      </c>
      <c r="K231" s="5" t="str">
        <f t="shared" si="6"/>
        <v>----</v>
      </c>
      <c r="M231" s="5" t="str">
        <f t="shared" si="7"/>
        <v>----</v>
      </c>
    </row>
    <row r="232" spans="1:13" ht="15.75" x14ac:dyDescent="0.25">
      <c r="A232" t="s">
        <v>396</v>
      </c>
      <c r="B232" t="s">
        <v>13</v>
      </c>
      <c r="C232" t="s">
        <v>13</v>
      </c>
      <c r="D232" t="s">
        <v>13</v>
      </c>
      <c r="E232" t="s">
        <v>13</v>
      </c>
      <c r="F232" t="s">
        <v>13</v>
      </c>
      <c r="G232" t="s">
        <v>13</v>
      </c>
      <c r="H232" s="3" t="s">
        <v>16</v>
      </c>
      <c r="I232">
        <v>273303.58</v>
      </c>
      <c r="K232" s="5" t="str">
        <f t="shared" si="6"/>
        <v>----</v>
      </c>
      <c r="M232" s="5">
        <f t="shared" si="7"/>
        <v>273303.58</v>
      </c>
    </row>
    <row r="233" spans="1:13" x14ac:dyDescent="0.25">
      <c r="K233" s="5" t="str">
        <f t="shared" si="6"/>
        <v>----</v>
      </c>
      <c r="M233" s="5" t="str">
        <f t="shared" si="7"/>
        <v>----</v>
      </c>
    </row>
    <row r="234" spans="1:13" x14ac:dyDescent="0.25">
      <c r="A234" t="s">
        <v>405</v>
      </c>
      <c r="B234" t="s">
        <v>406</v>
      </c>
      <c r="C234" t="s">
        <v>19</v>
      </c>
      <c r="D234" t="s">
        <v>179</v>
      </c>
      <c r="E234" t="s">
        <v>197</v>
      </c>
      <c r="F234" t="s">
        <v>13</v>
      </c>
      <c r="G234" t="s">
        <v>407</v>
      </c>
      <c r="H234" t="s">
        <v>408</v>
      </c>
      <c r="I234">
        <v>41532.239999999998</v>
      </c>
      <c r="K234" s="5" t="str">
        <f t="shared" si="6"/>
        <v>----</v>
      </c>
      <c r="M234" s="5" t="str">
        <f t="shared" si="7"/>
        <v>----</v>
      </c>
    </row>
    <row r="235" spans="1:13" x14ac:dyDescent="0.25">
      <c r="A235" t="s">
        <v>405</v>
      </c>
      <c r="B235" t="s">
        <v>409</v>
      </c>
      <c r="C235" t="s">
        <v>19</v>
      </c>
      <c r="D235" t="s">
        <v>150</v>
      </c>
      <c r="E235" t="s">
        <v>197</v>
      </c>
      <c r="F235" t="s">
        <v>13</v>
      </c>
      <c r="G235" t="s">
        <v>407</v>
      </c>
      <c r="H235" t="s">
        <v>408</v>
      </c>
      <c r="I235">
        <v>16434.38</v>
      </c>
      <c r="K235" s="5" t="str">
        <f t="shared" si="6"/>
        <v>----</v>
      </c>
      <c r="M235" s="5" t="str">
        <f t="shared" si="7"/>
        <v>----</v>
      </c>
    </row>
    <row r="236" spans="1:13" ht="15.75" x14ac:dyDescent="0.25">
      <c r="A236" t="s">
        <v>405</v>
      </c>
      <c r="B236" t="s">
        <v>13</v>
      </c>
      <c r="C236" t="s">
        <v>13</v>
      </c>
      <c r="D236" t="s">
        <v>13</v>
      </c>
      <c r="E236" t="s">
        <v>13</v>
      </c>
      <c r="F236" t="s">
        <v>13</v>
      </c>
      <c r="G236" t="s">
        <v>13</v>
      </c>
      <c r="H236" s="3" t="s">
        <v>175</v>
      </c>
      <c r="I236">
        <v>57966.62</v>
      </c>
      <c r="K236" s="5">
        <f t="shared" si="6"/>
        <v>57966.62</v>
      </c>
      <c r="M236" s="5" t="str">
        <f t="shared" si="7"/>
        <v>----</v>
      </c>
    </row>
    <row r="237" spans="1:13" x14ac:dyDescent="0.25">
      <c r="A237" t="s">
        <v>405</v>
      </c>
      <c r="B237" t="s">
        <v>13</v>
      </c>
      <c r="C237" t="s">
        <v>14</v>
      </c>
      <c r="D237" t="s">
        <v>15</v>
      </c>
      <c r="E237" t="s">
        <v>13</v>
      </c>
      <c r="F237" t="s">
        <v>13</v>
      </c>
      <c r="G237" t="s">
        <v>410</v>
      </c>
      <c r="H237" t="s">
        <v>13</v>
      </c>
      <c r="I237">
        <v>359163.66</v>
      </c>
      <c r="K237" s="5" t="str">
        <f t="shared" si="6"/>
        <v>----</v>
      </c>
      <c r="M237" s="5" t="str">
        <f t="shared" si="7"/>
        <v>----</v>
      </c>
    </row>
    <row r="238" spans="1:13" ht="15.75" x14ac:dyDescent="0.25">
      <c r="A238" t="s">
        <v>405</v>
      </c>
      <c r="B238" t="s">
        <v>13</v>
      </c>
      <c r="C238" t="s">
        <v>13</v>
      </c>
      <c r="D238" t="s">
        <v>13</v>
      </c>
      <c r="E238" t="s">
        <v>13</v>
      </c>
      <c r="F238" t="s">
        <v>13</v>
      </c>
      <c r="G238" t="s">
        <v>13</v>
      </c>
      <c r="H238" s="3" t="s">
        <v>16</v>
      </c>
      <c r="I238">
        <v>359163.66</v>
      </c>
      <c r="K238" s="5" t="str">
        <f t="shared" si="6"/>
        <v>----</v>
      </c>
      <c r="M238" s="5">
        <f t="shared" si="7"/>
        <v>359163.66</v>
      </c>
    </row>
    <row r="239" spans="1:13" x14ac:dyDescent="0.25">
      <c r="K239" s="5" t="str">
        <f t="shared" si="6"/>
        <v>----</v>
      </c>
      <c r="M239" s="5" t="str">
        <f t="shared" si="7"/>
        <v>----</v>
      </c>
    </row>
    <row r="240" spans="1:13" x14ac:dyDescent="0.25">
      <c r="A240" t="s">
        <v>411</v>
      </c>
      <c r="B240" t="s">
        <v>412</v>
      </c>
      <c r="C240" t="s">
        <v>19</v>
      </c>
      <c r="D240" t="s">
        <v>242</v>
      </c>
      <c r="E240" t="s">
        <v>413</v>
      </c>
      <c r="F240" t="s">
        <v>13</v>
      </c>
      <c r="G240" t="s">
        <v>414</v>
      </c>
      <c r="H240" t="s">
        <v>415</v>
      </c>
      <c r="I240">
        <v>51692.51</v>
      </c>
      <c r="K240" s="5" t="str">
        <f t="shared" si="6"/>
        <v>----</v>
      </c>
      <c r="M240" s="5" t="str">
        <f t="shared" si="7"/>
        <v>----</v>
      </c>
    </row>
    <row r="241" spans="1:13" x14ac:dyDescent="0.25">
      <c r="A241" t="s">
        <v>411</v>
      </c>
      <c r="B241" t="s">
        <v>13</v>
      </c>
      <c r="C241" t="s">
        <v>217</v>
      </c>
      <c r="D241" t="s">
        <v>313</v>
      </c>
      <c r="E241" t="s">
        <v>413</v>
      </c>
      <c r="F241" t="s">
        <v>13</v>
      </c>
      <c r="G241" t="s">
        <v>414</v>
      </c>
      <c r="H241" t="s">
        <v>13</v>
      </c>
      <c r="I241">
        <v>0</v>
      </c>
      <c r="K241" s="5" t="str">
        <f t="shared" si="6"/>
        <v>----</v>
      </c>
      <c r="M241" s="5" t="str">
        <f t="shared" si="7"/>
        <v>----</v>
      </c>
    </row>
    <row r="242" spans="1:13" x14ac:dyDescent="0.25">
      <c r="A242" t="s">
        <v>411</v>
      </c>
      <c r="B242" t="s">
        <v>416</v>
      </c>
      <c r="C242" t="s">
        <v>19</v>
      </c>
      <c r="D242" t="s">
        <v>182</v>
      </c>
      <c r="E242" t="s">
        <v>413</v>
      </c>
      <c r="F242" t="s">
        <v>13</v>
      </c>
      <c r="G242" t="s">
        <v>417</v>
      </c>
      <c r="H242" t="s">
        <v>418</v>
      </c>
      <c r="I242">
        <v>17305.939999999999</v>
      </c>
      <c r="K242" s="5" t="str">
        <f t="shared" si="6"/>
        <v>----</v>
      </c>
      <c r="M242" s="5" t="str">
        <f t="shared" si="7"/>
        <v>----</v>
      </c>
    </row>
    <row r="243" spans="1:13" x14ac:dyDescent="0.25">
      <c r="A243" t="s">
        <v>411</v>
      </c>
      <c r="B243" t="s">
        <v>13</v>
      </c>
      <c r="C243" t="s">
        <v>217</v>
      </c>
      <c r="D243" t="s">
        <v>281</v>
      </c>
      <c r="E243" t="s">
        <v>413</v>
      </c>
      <c r="F243" t="s">
        <v>13</v>
      </c>
      <c r="G243" t="s">
        <v>417</v>
      </c>
      <c r="H243" t="s">
        <v>13</v>
      </c>
      <c r="I243">
        <v>0</v>
      </c>
      <c r="K243" s="5" t="str">
        <f t="shared" si="6"/>
        <v>----</v>
      </c>
      <c r="M243" s="5" t="str">
        <f t="shared" si="7"/>
        <v>----</v>
      </c>
    </row>
    <row r="244" spans="1:13" ht="15.75" x14ac:dyDescent="0.25">
      <c r="A244" t="s">
        <v>411</v>
      </c>
      <c r="B244" t="s">
        <v>13</v>
      </c>
      <c r="C244" t="s">
        <v>13</v>
      </c>
      <c r="D244" t="s">
        <v>13</v>
      </c>
      <c r="E244" t="s">
        <v>13</v>
      </c>
      <c r="F244" t="s">
        <v>13</v>
      </c>
      <c r="G244" t="s">
        <v>13</v>
      </c>
      <c r="H244" s="3" t="s">
        <v>175</v>
      </c>
      <c r="I244">
        <v>68998.45</v>
      </c>
      <c r="K244" s="5">
        <f t="shared" si="6"/>
        <v>68998.45</v>
      </c>
      <c r="M244" s="5" t="str">
        <f t="shared" si="7"/>
        <v>----</v>
      </c>
    </row>
    <row r="245" spans="1:13" x14ac:dyDescent="0.25">
      <c r="A245" t="s">
        <v>411</v>
      </c>
      <c r="B245" t="s">
        <v>13</v>
      </c>
      <c r="C245" t="s">
        <v>14</v>
      </c>
      <c r="D245" t="s">
        <v>15</v>
      </c>
      <c r="E245" t="s">
        <v>13</v>
      </c>
      <c r="F245" t="s">
        <v>13</v>
      </c>
      <c r="G245" t="s">
        <v>419</v>
      </c>
      <c r="H245" t="s">
        <v>13</v>
      </c>
      <c r="I245">
        <v>347608.19</v>
      </c>
      <c r="K245" s="5" t="str">
        <f t="shared" si="6"/>
        <v>----</v>
      </c>
      <c r="M245" s="5" t="str">
        <f t="shared" si="7"/>
        <v>----</v>
      </c>
    </row>
    <row r="246" spans="1:13" ht="15.75" x14ac:dyDescent="0.25">
      <c r="A246" t="s">
        <v>411</v>
      </c>
      <c r="B246" t="s">
        <v>13</v>
      </c>
      <c r="C246" t="s">
        <v>13</v>
      </c>
      <c r="D246" t="s">
        <v>13</v>
      </c>
      <c r="E246" t="s">
        <v>13</v>
      </c>
      <c r="F246" t="s">
        <v>13</v>
      </c>
      <c r="G246" t="s">
        <v>13</v>
      </c>
      <c r="H246" s="3" t="s">
        <v>16</v>
      </c>
      <c r="I246">
        <v>347608.19</v>
      </c>
      <c r="K246" s="5" t="str">
        <f t="shared" si="6"/>
        <v>----</v>
      </c>
      <c r="M246" s="5">
        <f t="shared" si="7"/>
        <v>347608.19</v>
      </c>
    </row>
    <row r="247" spans="1:13" x14ac:dyDescent="0.25">
      <c r="K247" s="5" t="str">
        <f t="shared" si="6"/>
        <v>----</v>
      </c>
      <c r="M247" s="5" t="str">
        <f t="shared" si="7"/>
        <v>----</v>
      </c>
    </row>
    <row r="248" spans="1:13" x14ac:dyDescent="0.25">
      <c r="A248" t="s">
        <v>420</v>
      </c>
      <c r="B248" t="s">
        <v>421</v>
      </c>
      <c r="C248" t="s">
        <v>19</v>
      </c>
      <c r="D248" t="s">
        <v>242</v>
      </c>
      <c r="E248" t="s">
        <v>203</v>
      </c>
      <c r="F248" t="s">
        <v>13</v>
      </c>
      <c r="G248" t="s">
        <v>422</v>
      </c>
      <c r="H248" t="s">
        <v>423</v>
      </c>
      <c r="I248">
        <v>30000</v>
      </c>
      <c r="K248" s="5" t="str">
        <f t="shared" si="6"/>
        <v>----</v>
      </c>
      <c r="M248" s="5" t="str">
        <f t="shared" si="7"/>
        <v>----</v>
      </c>
    </row>
    <row r="249" spans="1:13" x14ac:dyDescent="0.25">
      <c r="A249" t="s">
        <v>420</v>
      </c>
      <c r="B249" t="s">
        <v>424</v>
      </c>
      <c r="C249" t="s">
        <v>19</v>
      </c>
      <c r="D249" t="s">
        <v>182</v>
      </c>
      <c r="E249" t="s">
        <v>359</v>
      </c>
      <c r="F249" t="s">
        <v>13</v>
      </c>
      <c r="G249" t="s">
        <v>425</v>
      </c>
      <c r="H249" t="s">
        <v>426</v>
      </c>
      <c r="I249">
        <v>29999</v>
      </c>
      <c r="K249" s="5" t="str">
        <f t="shared" si="6"/>
        <v>----</v>
      </c>
      <c r="M249" s="5" t="str">
        <f t="shared" si="7"/>
        <v>----</v>
      </c>
    </row>
    <row r="250" spans="1:13" x14ac:dyDescent="0.25">
      <c r="A250" t="s">
        <v>420</v>
      </c>
      <c r="B250" t="s">
        <v>13</v>
      </c>
      <c r="C250" t="s">
        <v>217</v>
      </c>
      <c r="D250" t="s">
        <v>281</v>
      </c>
      <c r="E250" t="s">
        <v>359</v>
      </c>
      <c r="F250" t="s">
        <v>13</v>
      </c>
      <c r="G250" t="s">
        <v>425</v>
      </c>
      <c r="H250" t="s">
        <v>13</v>
      </c>
      <c r="I250">
        <v>-4582.84</v>
      </c>
      <c r="K250" s="5" t="str">
        <f t="shared" si="6"/>
        <v>----</v>
      </c>
      <c r="M250" s="5" t="str">
        <f t="shared" si="7"/>
        <v>----</v>
      </c>
    </row>
    <row r="251" spans="1:13" x14ac:dyDescent="0.25">
      <c r="A251" t="s">
        <v>420</v>
      </c>
      <c r="B251" t="s">
        <v>427</v>
      </c>
      <c r="C251" t="s">
        <v>19</v>
      </c>
      <c r="D251" t="s">
        <v>257</v>
      </c>
      <c r="E251" t="s">
        <v>272</v>
      </c>
      <c r="F251" t="s">
        <v>428</v>
      </c>
      <c r="G251" t="s">
        <v>429</v>
      </c>
      <c r="H251" t="s">
        <v>429</v>
      </c>
      <c r="I251">
        <v>8536</v>
      </c>
      <c r="K251" s="5" t="str">
        <f t="shared" si="6"/>
        <v>----</v>
      </c>
      <c r="M251" s="5" t="str">
        <f t="shared" si="7"/>
        <v>----</v>
      </c>
    </row>
    <row r="252" spans="1:13" x14ac:dyDescent="0.25">
      <c r="A252" t="s">
        <v>420</v>
      </c>
      <c r="B252" t="s">
        <v>13</v>
      </c>
      <c r="C252" t="s">
        <v>217</v>
      </c>
      <c r="D252" t="s">
        <v>261</v>
      </c>
      <c r="E252" t="s">
        <v>272</v>
      </c>
      <c r="F252" t="s">
        <v>13</v>
      </c>
      <c r="G252" t="s">
        <v>429</v>
      </c>
      <c r="H252" t="s">
        <v>13</v>
      </c>
      <c r="I252">
        <v>-1707.2</v>
      </c>
      <c r="K252" s="5" t="str">
        <f t="shared" si="6"/>
        <v>----</v>
      </c>
      <c r="M252" s="5" t="str">
        <f t="shared" si="7"/>
        <v>----</v>
      </c>
    </row>
    <row r="253" spans="1:13" ht="15.75" x14ac:dyDescent="0.25">
      <c r="A253" t="s">
        <v>420</v>
      </c>
      <c r="B253" t="s">
        <v>13</v>
      </c>
      <c r="C253" t="s">
        <v>13</v>
      </c>
      <c r="D253" t="s">
        <v>13</v>
      </c>
      <c r="E253" t="s">
        <v>13</v>
      </c>
      <c r="F253" t="s">
        <v>13</v>
      </c>
      <c r="G253" t="s">
        <v>13</v>
      </c>
      <c r="H253" s="3" t="s">
        <v>175</v>
      </c>
      <c r="I253">
        <v>62244.959999999999</v>
      </c>
      <c r="K253" s="5">
        <f t="shared" si="6"/>
        <v>62244.959999999999</v>
      </c>
      <c r="M253" s="5" t="str">
        <f t="shared" si="7"/>
        <v>----</v>
      </c>
    </row>
    <row r="254" spans="1:13" x14ac:dyDescent="0.25">
      <c r="A254" t="s">
        <v>420</v>
      </c>
      <c r="B254" t="s">
        <v>292</v>
      </c>
      <c r="C254" t="s">
        <v>224</v>
      </c>
      <c r="D254" t="s">
        <v>82</v>
      </c>
      <c r="E254" t="s">
        <v>229</v>
      </c>
      <c r="F254" t="s">
        <v>13</v>
      </c>
      <c r="G254" t="s">
        <v>425</v>
      </c>
      <c r="H254" t="s">
        <v>13</v>
      </c>
      <c r="I254">
        <v>18331.36</v>
      </c>
      <c r="K254" s="5" t="str">
        <f t="shared" si="6"/>
        <v>----</v>
      </c>
      <c r="M254" s="5" t="str">
        <f t="shared" si="7"/>
        <v>----</v>
      </c>
    </row>
    <row r="255" spans="1:13" x14ac:dyDescent="0.25">
      <c r="A255" t="s">
        <v>420</v>
      </c>
      <c r="B255" t="s">
        <v>430</v>
      </c>
      <c r="C255" t="s">
        <v>224</v>
      </c>
      <c r="D255" t="s">
        <v>130</v>
      </c>
      <c r="E255" t="s">
        <v>229</v>
      </c>
      <c r="F255" t="s">
        <v>13</v>
      </c>
      <c r="G255" t="s">
        <v>429</v>
      </c>
      <c r="H255" t="s">
        <v>13</v>
      </c>
      <c r="I255">
        <v>6828.8</v>
      </c>
      <c r="K255" s="5" t="str">
        <f t="shared" si="6"/>
        <v>----</v>
      </c>
      <c r="M255" s="5" t="str">
        <f t="shared" si="7"/>
        <v>----</v>
      </c>
    </row>
    <row r="256" spans="1:13" x14ac:dyDescent="0.25">
      <c r="A256" t="s">
        <v>420</v>
      </c>
      <c r="B256" t="s">
        <v>13</v>
      </c>
      <c r="C256" t="s">
        <v>14</v>
      </c>
      <c r="D256" t="s">
        <v>15</v>
      </c>
      <c r="E256" t="s">
        <v>13</v>
      </c>
      <c r="F256" t="s">
        <v>13</v>
      </c>
      <c r="G256" t="s">
        <v>431</v>
      </c>
      <c r="H256" t="s">
        <v>13</v>
      </c>
      <c r="I256">
        <v>293024.87</v>
      </c>
      <c r="K256" s="5" t="str">
        <f t="shared" si="6"/>
        <v>----</v>
      </c>
      <c r="M256" s="5" t="str">
        <f t="shared" si="7"/>
        <v>----</v>
      </c>
    </row>
    <row r="257" spans="1:13" ht="15.75" x14ac:dyDescent="0.25">
      <c r="A257" t="s">
        <v>420</v>
      </c>
      <c r="B257" t="s">
        <v>13</v>
      </c>
      <c r="C257" t="s">
        <v>13</v>
      </c>
      <c r="D257" t="s">
        <v>13</v>
      </c>
      <c r="E257" t="s">
        <v>13</v>
      </c>
      <c r="F257" t="s">
        <v>13</v>
      </c>
      <c r="G257" t="s">
        <v>13</v>
      </c>
      <c r="H257" s="3" t="s">
        <v>16</v>
      </c>
      <c r="I257">
        <v>318185.03000000003</v>
      </c>
      <c r="K257" s="5" t="str">
        <f t="shared" si="6"/>
        <v>----</v>
      </c>
      <c r="M257" s="5">
        <f t="shared" si="7"/>
        <v>318185.03000000003</v>
      </c>
    </row>
    <row r="258" spans="1:13" x14ac:dyDescent="0.25">
      <c r="K258" s="5" t="str">
        <f t="shared" si="6"/>
        <v>----</v>
      </c>
      <c r="M258" s="5" t="str">
        <f t="shared" si="7"/>
        <v>----</v>
      </c>
    </row>
    <row r="259" spans="1:13" x14ac:dyDescent="0.25">
      <c r="A259" t="s">
        <v>432</v>
      </c>
      <c r="B259" t="s">
        <v>433</v>
      </c>
      <c r="C259" t="s">
        <v>19</v>
      </c>
      <c r="D259" t="s">
        <v>257</v>
      </c>
      <c r="E259" t="s">
        <v>203</v>
      </c>
      <c r="F259" t="s">
        <v>13</v>
      </c>
      <c r="G259" t="s">
        <v>434</v>
      </c>
      <c r="H259" t="s">
        <v>435</v>
      </c>
      <c r="I259">
        <v>6115.68</v>
      </c>
      <c r="K259" s="5" t="str">
        <f t="shared" si="6"/>
        <v>----</v>
      </c>
      <c r="M259" s="5" t="str">
        <f t="shared" si="7"/>
        <v>----</v>
      </c>
    </row>
    <row r="260" spans="1:13" x14ac:dyDescent="0.25">
      <c r="A260" t="s">
        <v>432</v>
      </c>
      <c r="B260" t="s">
        <v>13</v>
      </c>
      <c r="C260" t="s">
        <v>217</v>
      </c>
      <c r="D260" t="s">
        <v>261</v>
      </c>
      <c r="E260" t="s">
        <v>203</v>
      </c>
      <c r="F260" t="s">
        <v>13</v>
      </c>
      <c r="G260" t="s">
        <v>434</v>
      </c>
      <c r="H260" t="s">
        <v>13</v>
      </c>
      <c r="I260">
        <v>0</v>
      </c>
      <c r="K260" s="5" t="str">
        <f t="shared" si="6"/>
        <v>----</v>
      </c>
      <c r="M260" s="5" t="str">
        <f t="shared" si="7"/>
        <v>----</v>
      </c>
    </row>
    <row r="261" spans="1:13" ht="15.75" x14ac:dyDescent="0.25">
      <c r="A261" t="s">
        <v>432</v>
      </c>
      <c r="B261" t="s">
        <v>13</v>
      </c>
      <c r="C261" t="s">
        <v>13</v>
      </c>
      <c r="D261" t="s">
        <v>13</v>
      </c>
      <c r="E261" t="s">
        <v>13</v>
      </c>
      <c r="F261" t="s">
        <v>13</v>
      </c>
      <c r="G261" t="s">
        <v>13</v>
      </c>
      <c r="H261" s="3" t="s">
        <v>175</v>
      </c>
      <c r="I261">
        <v>6115.68</v>
      </c>
      <c r="K261" s="5">
        <f t="shared" si="6"/>
        <v>6115.68</v>
      </c>
      <c r="M261" s="5" t="str">
        <f t="shared" si="7"/>
        <v>----</v>
      </c>
    </row>
    <row r="262" spans="1:13" x14ac:dyDescent="0.25">
      <c r="A262" t="s">
        <v>432</v>
      </c>
      <c r="B262" t="s">
        <v>13</v>
      </c>
      <c r="C262" t="s">
        <v>14</v>
      </c>
      <c r="D262" t="s">
        <v>15</v>
      </c>
      <c r="E262" t="s">
        <v>13</v>
      </c>
      <c r="F262" t="s">
        <v>13</v>
      </c>
      <c r="G262" t="s">
        <v>436</v>
      </c>
      <c r="H262" t="s">
        <v>13</v>
      </c>
      <c r="I262">
        <v>344301.69</v>
      </c>
      <c r="K262" s="5" t="str">
        <f t="shared" ref="K262:K325" si="8">IF($H262="Expense Total",$I262,"----")</f>
        <v>----</v>
      </c>
      <c r="M262" s="5" t="str">
        <f t="shared" ref="M262:M325" si="9">IF($H262="Income Total",$I262,"----")</f>
        <v>----</v>
      </c>
    </row>
    <row r="263" spans="1:13" ht="15.75" x14ac:dyDescent="0.25">
      <c r="A263" t="s">
        <v>432</v>
      </c>
      <c r="B263" t="s">
        <v>13</v>
      </c>
      <c r="C263" t="s">
        <v>13</v>
      </c>
      <c r="D263" t="s">
        <v>13</v>
      </c>
      <c r="E263" t="s">
        <v>13</v>
      </c>
      <c r="F263" t="s">
        <v>13</v>
      </c>
      <c r="G263" t="s">
        <v>13</v>
      </c>
      <c r="H263" s="3" t="s">
        <v>16</v>
      </c>
      <c r="I263">
        <v>344301.69</v>
      </c>
      <c r="K263" s="5" t="str">
        <f t="shared" si="8"/>
        <v>----</v>
      </c>
      <c r="M263" s="5">
        <f t="shared" si="9"/>
        <v>344301.69</v>
      </c>
    </row>
    <row r="264" spans="1:13" x14ac:dyDescent="0.25">
      <c r="K264" s="5" t="str">
        <f t="shared" si="8"/>
        <v>----</v>
      </c>
      <c r="M264" s="5" t="str">
        <f t="shared" si="9"/>
        <v>----</v>
      </c>
    </row>
    <row r="265" spans="1:13" x14ac:dyDescent="0.25">
      <c r="A265" t="s">
        <v>437</v>
      </c>
      <c r="B265" t="s">
        <v>438</v>
      </c>
      <c r="C265" t="s">
        <v>19</v>
      </c>
      <c r="D265" t="s">
        <v>182</v>
      </c>
      <c r="E265" t="s">
        <v>439</v>
      </c>
      <c r="F265" t="s">
        <v>13</v>
      </c>
      <c r="G265" t="s">
        <v>440</v>
      </c>
      <c r="H265" t="s">
        <v>441</v>
      </c>
      <c r="I265">
        <v>27067.85</v>
      </c>
      <c r="K265" s="5" t="str">
        <f t="shared" si="8"/>
        <v>----</v>
      </c>
      <c r="M265" s="5" t="str">
        <f t="shared" si="9"/>
        <v>----</v>
      </c>
    </row>
    <row r="266" spans="1:13" x14ac:dyDescent="0.25">
      <c r="A266" t="s">
        <v>437</v>
      </c>
      <c r="B266" t="s">
        <v>13</v>
      </c>
      <c r="C266" t="s">
        <v>217</v>
      </c>
      <c r="D266" t="s">
        <v>281</v>
      </c>
      <c r="E266" t="s">
        <v>439</v>
      </c>
      <c r="F266" t="s">
        <v>13</v>
      </c>
      <c r="G266" t="s">
        <v>440</v>
      </c>
      <c r="H266" t="s">
        <v>13</v>
      </c>
      <c r="I266">
        <v>-27067.85</v>
      </c>
      <c r="K266" s="5" t="str">
        <f t="shared" si="8"/>
        <v>----</v>
      </c>
      <c r="M266" s="5" t="str">
        <f t="shared" si="9"/>
        <v>----</v>
      </c>
    </row>
    <row r="267" spans="1:13" x14ac:dyDescent="0.25">
      <c r="A267" t="s">
        <v>437</v>
      </c>
      <c r="B267" t="s">
        <v>442</v>
      </c>
      <c r="C267" t="s">
        <v>19</v>
      </c>
      <c r="D267" t="s">
        <v>443</v>
      </c>
      <c r="E267" t="s">
        <v>439</v>
      </c>
      <c r="F267" t="s">
        <v>13</v>
      </c>
      <c r="G267" t="s">
        <v>440</v>
      </c>
      <c r="H267" t="s">
        <v>441</v>
      </c>
      <c r="I267">
        <v>62596.52</v>
      </c>
      <c r="K267" s="5" t="str">
        <f t="shared" si="8"/>
        <v>----</v>
      </c>
      <c r="M267" s="5" t="str">
        <f t="shared" si="9"/>
        <v>----</v>
      </c>
    </row>
    <row r="268" spans="1:13" x14ac:dyDescent="0.25">
      <c r="A268" t="s">
        <v>437</v>
      </c>
      <c r="B268" t="s">
        <v>13</v>
      </c>
      <c r="C268" t="s">
        <v>217</v>
      </c>
      <c r="D268" t="s">
        <v>444</v>
      </c>
      <c r="E268" t="s">
        <v>439</v>
      </c>
      <c r="F268" t="s">
        <v>13</v>
      </c>
      <c r="G268" t="s">
        <v>440</v>
      </c>
      <c r="H268" t="s">
        <v>13</v>
      </c>
      <c r="I268">
        <v>-62596.52</v>
      </c>
      <c r="K268" s="5" t="str">
        <f t="shared" si="8"/>
        <v>----</v>
      </c>
      <c r="M268" s="5" t="str">
        <f t="shared" si="9"/>
        <v>----</v>
      </c>
    </row>
    <row r="269" spans="1:13" x14ac:dyDescent="0.25">
      <c r="A269" t="s">
        <v>437</v>
      </c>
      <c r="B269" t="s">
        <v>445</v>
      </c>
      <c r="C269" t="s">
        <v>19</v>
      </c>
      <c r="D269" t="s">
        <v>179</v>
      </c>
      <c r="E269" t="s">
        <v>439</v>
      </c>
      <c r="F269" t="s">
        <v>13</v>
      </c>
      <c r="G269" t="s">
        <v>440</v>
      </c>
      <c r="H269" t="s">
        <v>441</v>
      </c>
      <c r="I269">
        <v>30894.5</v>
      </c>
      <c r="K269" s="5" t="str">
        <f t="shared" si="8"/>
        <v>----</v>
      </c>
      <c r="M269" s="5" t="str">
        <f t="shared" si="9"/>
        <v>----</v>
      </c>
    </row>
    <row r="270" spans="1:13" x14ac:dyDescent="0.25">
      <c r="A270" t="s">
        <v>437</v>
      </c>
      <c r="B270" t="s">
        <v>446</v>
      </c>
      <c r="C270" t="s">
        <v>19</v>
      </c>
      <c r="D270" t="s">
        <v>92</v>
      </c>
      <c r="E270" t="s">
        <v>447</v>
      </c>
      <c r="F270" t="s">
        <v>13</v>
      </c>
      <c r="G270" t="s">
        <v>448</v>
      </c>
      <c r="H270" t="s">
        <v>448</v>
      </c>
      <c r="I270">
        <v>423068</v>
      </c>
      <c r="K270" s="5" t="str">
        <f t="shared" si="8"/>
        <v>----</v>
      </c>
      <c r="M270" s="5" t="str">
        <f t="shared" si="9"/>
        <v>----</v>
      </c>
    </row>
    <row r="271" spans="1:13" x14ac:dyDescent="0.25">
      <c r="A271" t="s">
        <v>437</v>
      </c>
      <c r="B271" t="s">
        <v>13</v>
      </c>
      <c r="C271" t="s">
        <v>217</v>
      </c>
      <c r="D271" t="s">
        <v>92</v>
      </c>
      <c r="E271" t="s">
        <v>439</v>
      </c>
      <c r="F271" t="s">
        <v>13</v>
      </c>
      <c r="G271" t="s">
        <v>440</v>
      </c>
      <c r="H271" t="s">
        <v>13</v>
      </c>
      <c r="I271">
        <v>-30894.5</v>
      </c>
      <c r="K271" s="5" t="str">
        <f t="shared" si="8"/>
        <v>----</v>
      </c>
      <c r="M271" s="5" t="str">
        <f t="shared" si="9"/>
        <v>----</v>
      </c>
    </row>
    <row r="272" spans="1:13" x14ac:dyDescent="0.25">
      <c r="A272" t="s">
        <v>437</v>
      </c>
      <c r="B272" t="s">
        <v>449</v>
      </c>
      <c r="C272" t="s">
        <v>19</v>
      </c>
      <c r="D272" t="s">
        <v>287</v>
      </c>
      <c r="E272" t="s">
        <v>439</v>
      </c>
      <c r="F272" t="s">
        <v>13</v>
      </c>
      <c r="G272" t="s">
        <v>440</v>
      </c>
      <c r="H272" t="s">
        <v>441</v>
      </c>
      <c r="I272">
        <v>58127.25</v>
      </c>
      <c r="K272" s="5" t="str">
        <f t="shared" si="8"/>
        <v>----</v>
      </c>
      <c r="M272" s="5" t="str">
        <f t="shared" si="9"/>
        <v>----</v>
      </c>
    </row>
    <row r="273" spans="1:13" x14ac:dyDescent="0.25">
      <c r="A273" t="s">
        <v>437</v>
      </c>
      <c r="B273" t="s">
        <v>13</v>
      </c>
      <c r="C273" t="s">
        <v>217</v>
      </c>
      <c r="D273" t="s">
        <v>291</v>
      </c>
      <c r="E273" t="s">
        <v>439</v>
      </c>
      <c r="F273" t="s">
        <v>13</v>
      </c>
      <c r="G273" t="s">
        <v>440</v>
      </c>
      <c r="H273" t="s">
        <v>13</v>
      </c>
      <c r="I273">
        <v>-58127.25</v>
      </c>
      <c r="K273" s="5" t="str">
        <f t="shared" si="8"/>
        <v>----</v>
      </c>
      <c r="M273" s="5" t="str">
        <f t="shared" si="9"/>
        <v>----</v>
      </c>
    </row>
    <row r="274" spans="1:13" x14ac:dyDescent="0.25">
      <c r="A274" t="s">
        <v>437</v>
      </c>
      <c r="B274" t="s">
        <v>450</v>
      </c>
      <c r="C274" t="s">
        <v>19</v>
      </c>
      <c r="D274" t="s">
        <v>150</v>
      </c>
      <c r="E274" t="s">
        <v>439</v>
      </c>
      <c r="F274" t="s">
        <v>13</v>
      </c>
      <c r="G274" t="s">
        <v>440</v>
      </c>
      <c r="H274" t="s">
        <v>441</v>
      </c>
      <c r="I274">
        <v>43252.3</v>
      </c>
      <c r="K274" s="5" t="str">
        <f t="shared" si="8"/>
        <v>----</v>
      </c>
      <c r="M274" s="5" t="str">
        <f t="shared" si="9"/>
        <v>----</v>
      </c>
    </row>
    <row r="275" spans="1:13" x14ac:dyDescent="0.25">
      <c r="A275" t="s">
        <v>437</v>
      </c>
      <c r="B275" t="s">
        <v>13</v>
      </c>
      <c r="C275" t="s">
        <v>217</v>
      </c>
      <c r="D275" t="s">
        <v>451</v>
      </c>
      <c r="E275" t="s">
        <v>13</v>
      </c>
      <c r="F275" t="s">
        <v>13</v>
      </c>
      <c r="G275" t="s">
        <v>452</v>
      </c>
      <c r="H275" t="s">
        <v>13</v>
      </c>
      <c r="I275">
        <v>0</v>
      </c>
      <c r="K275" s="5" t="str">
        <f t="shared" si="8"/>
        <v>----</v>
      </c>
      <c r="M275" s="5" t="str">
        <f t="shared" si="9"/>
        <v>----</v>
      </c>
    </row>
    <row r="276" spans="1:13" x14ac:dyDescent="0.25">
      <c r="A276" t="s">
        <v>437</v>
      </c>
      <c r="B276" t="s">
        <v>13</v>
      </c>
      <c r="C276" t="s">
        <v>217</v>
      </c>
      <c r="D276" t="s">
        <v>451</v>
      </c>
      <c r="E276" t="s">
        <v>13</v>
      </c>
      <c r="F276" t="s">
        <v>13</v>
      </c>
      <c r="G276" t="s">
        <v>453</v>
      </c>
      <c r="H276" t="s">
        <v>13</v>
      </c>
      <c r="I276">
        <v>0</v>
      </c>
      <c r="K276" s="5" t="str">
        <f t="shared" si="8"/>
        <v>----</v>
      </c>
      <c r="M276" s="5" t="str">
        <f t="shared" si="9"/>
        <v>----</v>
      </c>
    </row>
    <row r="277" spans="1:13" x14ac:dyDescent="0.25">
      <c r="A277" t="s">
        <v>437</v>
      </c>
      <c r="B277" t="s">
        <v>13</v>
      </c>
      <c r="C277" t="s">
        <v>217</v>
      </c>
      <c r="D277" t="s">
        <v>348</v>
      </c>
      <c r="E277" t="s">
        <v>439</v>
      </c>
      <c r="F277" t="s">
        <v>13</v>
      </c>
      <c r="G277" t="s">
        <v>440</v>
      </c>
      <c r="H277" t="s">
        <v>13</v>
      </c>
      <c r="I277">
        <v>-43252.3</v>
      </c>
      <c r="K277" s="5" t="str">
        <f t="shared" si="8"/>
        <v>----</v>
      </c>
      <c r="M277" s="5" t="str">
        <f t="shared" si="9"/>
        <v>----</v>
      </c>
    </row>
    <row r="278" spans="1:13" x14ac:dyDescent="0.25">
      <c r="A278" t="s">
        <v>437</v>
      </c>
      <c r="B278" t="s">
        <v>454</v>
      </c>
      <c r="C278" t="s">
        <v>19</v>
      </c>
      <c r="D278" t="s">
        <v>235</v>
      </c>
      <c r="E278" t="s">
        <v>439</v>
      </c>
      <c r="F278" t="s">
        <v>13</v>
      </c>
      <c r="G278" t="s">
        <v>440</v>
      </c>
      <c r="H278" t="s">
        <v>441</v>
      </c>
      <c r="I278">
        <v>29040.83</v>
      </c>
      <c r="K278" s="5" t="str">
        <f t="shared" si="8"/>
        <v>----</v>
      </c>
      <c r="M278" s="5" t="str">
        <f t="shared" si="9"/>
        <v>----</v>
      </c>
    </row>
    <row r="279" spans="1:13" x14ac:dyDescent="0.25">
      <c r="A279" t="s">
        <v>437</v>
      </c>
      <c r="B279" t="s">
        <v>13</v>
      </c>
      <c r="C279" t="s">
        <v>217</v>
      </c>
      <c r="D279" t="s">
        <v>161</v>
      </c>
      <c r="E279" t="s">
        <v>439</v>
      </c>
      <c r="F279" t="s">
        <v>13</v>
      </c>
      <c r="G279" t="s">
        <v>440</v>
      </c>
      <c r="H279" t="s">
        <v>13</v>
      </c>
      <c r="I279">
        <v>-29040.83</v>
      </c>
      <c r="K279" s="5" t="str">
        <f t="shared" si="8"/>
        <v>----</v>
      </c>
      <c r="M279" s="5" t="str">
        <f t="shared" si="9"/>
        <v>----</v>
      </c>
    </row>
    <row r="280" spans="1:13" ht="15.75" x14ac:dyDescent="0.25">
      <c r="A280" t="s">
        <v>437</v>
      </c>
      <c r="B280" t="s">
        <v>13</v>
      </c>
      <c r="C280" t="s">
        <v>13</v>
      </c>
      <c r="D280" t="s">
        <v>13</v>
      </c>
      <c r="E280" t="s">
        <v>13</v>
      </c>
      <c r="F280" t="s">
        <v>13</v>
      </c>
      <c r="G280" t="s">
        <v>13</v>
      </c>
      <c r="H280" s="3" t="s">
        <v>175</v>
      </c>
      <c r="I280">
        <v>423068</v>
      </c>
      <c r="K280" s="5">
        <f t="shared" si="8"/>
        <v>423068</v>
      </c>
      <c r="M280" s="5" t="str">
        <f t="shared" si="9"/>
        <v>----</v>
      </c>
    </row>
    <row r="281" spans="1:13" x14ac:dyDescent="0.25">
      <c r="A281" t="s">
        <v>437</v>
      </c>
      <c r="B281" t="s">
        <v>455</v>
      </c>
      <c r="C281" t="s">
        <v>224</v>
      </c>
      <c r="D281" t="s">
        <v>263</v>
      </c>
      <c r="E281" t="s">
        <v>229</v>
      </c>
      <c r="F281" t="s">
        <v>13</v>
      </c>
      <c r="G281" t="s">
        <v>452</v>
      </c>
      <c r="H281" t="s">
        <v>13</v>
      </c>
      <c r="I281">
        <v>15429.22</v>
      </c>
      <c r="K281" s="5" t="str">
        <f t="shared" si="8"/>
        <v>----</v>
      </c>
      <c r="M281" s="5" t="str">
        <f t="shared" si="9"/>
        <v>----</v>
      </c>
    </row>
    <row r="282" spans="1:13" x14ac:dyDescent="0.25">
      <c r="A282" t="s">
        <v>437</v>
      </c>
      <c r="B282" t="s">
        <v>455</v>
      </c>
      <c r="C282" t="s">
        <v>224</v>
      </c>
      <c r="D282" t="s">
        <v>263</v>
      </c>
      <c r="E282" t="s">
        <v>229</v>
      </c>
      <c r="F282" t="s">
        <v>13</v>
      </c>
      <c r="G282" t="s">
        <v>453</v>
      </c>
      <c r="H282" t="s">
        <v>13</v>
      </c>
      <c r="I282">
        <v>10502.82</v>
      </c>
      <c r="K282" s="5" t="str">
        <f t="shared" si="8"/>
        <v>----</v>
      </c>
      <c r="M282" s="5" t="str">
        <f t="shared" si="9"/>
        <v>----</v>
      </c>
    </row>
    <row r="283" spans="1:13" x14ac:dyDescent="0.25">
      <c r="A283" t="s">
        <v>437</v>
      </c>
      <c r="B283" t="s">
        <v>13</v>
      </c>
      <c r="C283" t="s">
        <v>14</v>
      </c>
      <c r="D283" t="s">
        <v>15</v>
      </c>
      <c r="E283" t="s">
        <v>13</v>
      </c>
      <c r="F283" t="s">
        <v>13</v>
      </c>
      <c r="G283" t="s">
        <v>456</v>
      </c>
      <c r="H283" t="s">
        <v>13</v>
      </c>
      <c r="I283">
        <v>239107.15</v>
      </c>
      <c r="K283" s="5" t="str">
        <f t="shared" si="8"/>
        <v>----</v>
      </c>
      <c r="M283" s="5" t="str">
        <f t="shared" si="9"/>
        <v>----</v>
      </c>
    </row>
    <row r="284" spans="1:13" ht="15.75" x14ac:dyDescent="0.25">
      <c r="A284" t="s">
        <v>437</v>
      </c>
      <c r="B284" t="s">
        <v>13</v>
      </c>
      <c r="C284" t="s">
        <v>13</v>
      </c>
      <c r="D284" t="s">
        <v>13</v>
      </c>
      <c r="E284" t="s">
        <v>13</v>
      </c>
      <c r="F284" t="s">
        <v>13</v>
      </c>
      <c r="G284" t="s">
        <v>13</v>
      </c>
      <c r="H284" s="3" t="s">
        <v>16</v>
      </c>
      <c r="I284">
        <v>265039.19</v>
      </c>
      <c r="K284" s="5" t="str">
        <f t="shared" si="8"/>
        <v>----</v>
      </c>
      <c r="M284" s="5">
        <f t="shared" si="9"/>
        <v>265039.19</v>
      </c>
    </row>
    <row r="285" spans="1:13" x14ac:dyDescent="0.25">
      <c r="K285" s="5" t="str">
        <f t="shared" si="8"/>
        <v>----</v>
      </c>
      <c r="M285" s="5" t="str">
        <f t="shared" si="9"/>
        <v>----</v>
      </c>
    </row>
    <row r="286" spans="1:13" x14ac:dyDescent="0.25">
      <c r="A286" t="s">
        <v>457</v>
      </c>
      <c r="B286" t="s">
        <v>458</v>
      </c>
      <c r="C286" t="s">
        <v>19</v>
      </c>
      <c r="D286" t="s">
        <v>242</v>
      </c>
      <c r="E286" t="s">
        <v>413</v>
      </c>
      <c r="F286" t="s">
        <v>13</v>
      </c>
      <c r="G286" t="s">
        <v>459</v>
      </c>
      <c r="H286" t="s">
        <v>460</v>
      </c>
      <c r="I286">
        <v>30000</v>
      </c>
      <c r="K286" s="5" t="str">
        <f t="shared" si="8"/>
        <v>----</v>
      </c>
      <c r="M286" s="5" t="str">
        <f t="shared" si="9"/>
        <v>----</v>
      </c>
    </row>
    <row r="287" spans="1:13" ht="15.75" x14ac:dyDescent="0.25">
      <c r="A287" t="s">
        <v>457</v>
      </c>
      <c r="B287" t="s">
        <v>13</v>
      </c>
      <c r="C287" t="s">
        <v>13</v>
      </c>
      <c r="D287" t="s">
        <v>13</v>
      </c>
      <c r="E287" t="s">
        <v>13</v>
      </c>
      <c r="F287" t="s">
        <v>13</v>
      </c>
      <c r="G287" t="s">
        <v>13</v>
      </c>
      <c r="H287" s="3" t="s">
        <v>175</v>
      </c>
      <c r="I287">
        <v>30000</v>
      </c>
      <c r="K287" s="5">
        <f t="shared" si="8"/>
        <v>30000</v>
      </c>
      <c r="M287" s="5" t="str">
        <f t="shared" si="9"/>
        <v>----</v>
      </c>
    </row>
    <row r="288" spans="1:13" x14ac:dyDescent="0.25">
      <c r="A288" t="s">
        <v>457</v>
      </c>
      <c r="B288" t="s">
        <v>13</v>
      </c>
      <c r="C288" t="s">
        <v>14</v>
      </c>
      <c r="D288" t="s">
        <v>15</v>
      </c>
      <c r="E288" t="s">
        <v>13</v>
      </c>
      <c r="F288" t="s">
        <v>13</v>
      </c>
      <c r="G288" t="s">
        <v>461</v>
      </c>
      <c r="H288" t="s">
        <v>13</v>
      </c>
      <c r="I288">
        <v>246554.36</v>
      </c>
      <c r="K288" s="5" t="str">
        <f t="shared" si="8"/>
        <v>----</v>
      </c>
      <c r="M288" s="5" t="str">
        <f t="shared" si="9"/>
        <v>----</v>
      </c>
    </row>
    <row r="289" spans="1:13" ht="15.75" x14ac:dyDescent="0.25">
      <c r="A289" t="s">
        <v>457</v>
      </c>
      <c r="B289" t="s">
        <v>13</v>
      </c>
      <c r="C289" t="s">
        <v>13</v>
      </c>
      <c r="D289" t="s">
        <v>13</v>
      </c>
      <c r="E289" t="s">
        <v>13</v>
      </c>
      <c r="F289" t="s">
        <v>13</v>
      </c>
      <c r="G289" t="s">
        <v>13</v>
      </c>
      <c r="H289" s="3" t="s">
        <v>16</v>
      </c>
      <c r="I289">
        <v>246554.36</v>
      </c>
      <c r="K289" s="5" t="str">
        <f t="shared" si="8"/>
        <v>----</v>
      </c>
      <c r="M289" s="5">
        <f t="shared" si="9"/>
        <v>246554.36</v>
      </c>
    </row>
    <row r="290" spans="1:13" x14ac:dyDescent="0.25">
      <c r="K290" s="5" t="str">
        <f t="shared" si="8"/>
        <v>----</v>
      </c>
      <c r="M290" s="5" t="str">
        <f t="shared" si="9"/>
        <v>----</v>
      </c>
    </row>
    <row r="291" spans="1:13" x14ac:dyDescent="0.25">
      <c r="A291" t="s">
        <v>462</v>
      </c>
      <c r="B291" t="s">
        <v>463</v>
      </c>
      <c r="C291" t="s">
        <v>19</v>
      </c>
      <c r="D291" t="s">
        <v>150</v>
      </c>
      <c r="E291" t="s">
        <v>320</v>
      </c>
      <c r="F291" t="s">
        <v>13</v>
      </c>
      <c r="G291" t="s">
        <v>464</v>
      </c>
      <c r="H291" t="s">
        <v>465</v>
      </c>
      <c r="I291">
        <v>30000</v>
      </c>
      <c r="K291" s="5" t="str">
        <f t="shared" si="8"/>
        <v>----</v>
      </c>
      <c r="M291" s="5" t="str">
        <f t="shared" si="9"/>
        <v>----</v>
      </c>
    </row>
    <row r="292" spans="1:13" x14ac:dyDescent="0.25">
      <c r="A292" t="s">
        <v>462</v>
      </c>
      <c r="B292" t="s">
        <v>13</v>
      </c>
      <c r="C292" t="s">
        <v>217</v>
      </c>
      <c r="D292" t="s">
        <v>348</v>
      </c>
      <c r="E292" t="s">
        <v>320</v>
      </c>
      <c r="F292" t="s">
        <v>13</v>
      </c>
      <c r="G292" t="s">
        <v>464</v>
      </c>
      <c r="H292" t="s">
        <v>13</v>
      </c>
      <c r="I292">
        <v>0</v>
      </c>
      <c r="K292" s="5" t="str">
        <f t="shared" si="8"/>
        <v>----</v>
      </c>
      <c r="M292" s="5" t="str">
        <f t="shared" si="9"/>
        <v>----</v>
      </c>
    </row>
    <row r="293" spans="1:13" x14ac:dyDescent="0.25">
      <c r="A293" t="s">
        <v>462</v>
      </c>
      <c r="B293" t="s">
        <v>13</v>
      </c>
      <c r="C293" t="s">
        <v>217</v>
      </c>
      <c r="D293" t="s">
        <v>264</v>
      </c>
      <c r="E293" t="s">
        <v>320</v>
      </c>
      <c r="F293" t="s">
        <v>13</v>
      </c>
      <c r="G293" t="s">
        <v>464</v>
      </c>
      <c r="H293" t="s">
        <v>13</v>
      </c>
      <c r="I293">
        <v>0</v>
      </c>
      <c r="K293" s="5" t="str">
        <f t="shared" si="8"/>
        <v>----</v>
      </c>
      <c r="M293" s="5" t="str">
        <f t="shared" si="9"/>
        <v>----</v>
      </c>
    </row>
    <row r="294" spans="1:13" x14ac:dyDescent="0.25">
      <c r="A294" t="s">
        <v>462</v>
      </c>
      <c r="B294" t="s">
        <v>466</v>
      </c>
      <c r="C294" t="s">
        <v>19</v>
      </c>
      <c r="D294" t="s">
        <v>268</v>
      </c>
      <c r="E294" t="s">
        <v>320</v>
      </c>
      <c r="F294" t="s">
        <v>13</v>
      </c>
      <c r="G294" t="s">
        <v>464</v>
      </c>
      <c r="H294" t="s">
        <v>464</v>
      </c>
      <c r="I294">
        <v>190.68</v>
      </c>
      <c r="K294" s="5" t="str">
        <f t="shared" si="8"/>
        <v>----</v>
      </c>
      <c r="M294" s="5" t="str">
        <f t="shared" si="9"/>
        <v>----</v>
      </c>
    </row>
    <row r="295" spans="1:13" ht="15.75" x14ac:dyDescent="0.25">
      <c r="A295" t="s">
        <v>462</v>
      </c>
      <c r="B295" t="s">
        <v>13</v>
      </c>
      <c r="C295" t="s">
        <v>13</v>
      </c>
      <c r="D295" t="s">
        <v>13</v>
      </c>
      <c r="E295" t="s">
        <v>13</v>
      </c>
      <c r="F295" t="s">
        <v>13</v>
      </c>
      <c r="G295" t="s">
        <v>13</v>
      </c>
      <c r="H295" s="3" t="s">
        <v>175</v>
      </c>
      <c r="I295">
        <v>30190.68</v>
      </c>
      <c r="K295" s="5">
        <f t="shared" si="8"/>
        <v>30190.68</v>
      </c>
      <c r="M295" s="5" t="str">
        <f t="shared" si="9"/>
        <v>----</v>
      </c>
    </row>
    <row r="296" spans="1:13" x14ac:dyDescent="0.25">
      <c r="A296" t="s">
        <v>462</v>
      </c>
      <c r="B296" t="s">
        <v>13</v>
      </c>
      <c r="C296" t="s">
        <v>14</v>
      </c>
      <c r="D296" t="s">
        <v>15</v>
      </c>
      <c r="E296" t="s">
        <v>13</v>
      </c>
      <c r="F296" t="s">
        <v>13</v>
      </c>
      <c r="G296" t="s">
        <v>467</v>
      </c>
      <c r="H296" t="s">
        <v>13</v>
      </c>
      <c r="I296">
        <v>314846.24</v>
      </c>
      <c r="K296" s="5" t="str">
        <f t="shared" si="8"/>
        <v>----</v>
      </c>
      <c r="M296" s="5" t="str">
        <f t="shared" si="9"/>
        <v>----</v>
      </c>
    </row>
    <row r="297" spans="1:13" ht="15.75" x14ac:dyDescent="0.25">
      <c r="A297" t="s">
        <v>462</v>
      </c>
      <c r="B297" t="s">
        <v>13</v>
      </c>
      <c r="C297" t="s">
        <v>13</v>
      </c>
      <c r="D297" t="s">
        <v>13</v>
      </c>
      <c r="E297" t="s">
        <v>13</v>
      </c>
      <c r="F297" t="s">
        <v>13</v>
      </c>
      <c r="G297" t="s">
        <v>13</v>
      </c>
      <c r="H297" s="3" t="s">
        <v>16</v>
      </c>
      <c r="I297">
        <v>314846.24</v>
      </c>
      <c r="K297" s="5" t="str">
        <f t="shared" si="8"/>
        <v>----</v>
      </c>
      <c r="M297" s="5">
        <f t="shared" si="9"/>
        <v>314846.24</v>
      </c>
    </row>
    <row r="298" spans="1:13" x14ac:dyDescent="0.25">
      <c r="K298" s="5" t="str">
        <f t="shared" si="8"/>
        <v>----</v>
      </c>
      <c r="M298" s="5" t="str">
        <f t="shared" si="9"/>
        <v>----</v>
      </c>
    </row>
    <row r="299" spans="1:13" x14ac:dyDescent="0.25">
      <c r="A299" t="s">
        <v>468</v>
      </c>
      <c r="B299" t="s">
        <v>469</v>
      </c>
      <c r="C299" t="s">
        <v>19</v>
      </c>
      <c r="D299" t="s">
        <v>192</v>
      </c>
      <c r="E299" t="s">
        <v>214</v>
      </c>
      <c r="F299" t="s">
        <v>13</v>
      </c>
      <c r="G299" t="s">
        <v>470</v>
      </c>
      <c r="H299" t="s">
        <v>471</v>
      </c>
      <c r="I299">
        <v>971.94</v>
      </c>
      <c r="K299" s="5" t="str">
        <f t="shared" si="8"/>
        <v>----</v>
      </c>
      <c r="M299" s="5" t="str">
        <f t="shared" si="9"/>
        <v>----</v>
      </c>
    </row>
    <row r="300" spans="1:13" x14ac:dyDescent="0.25">
      <c r="A300" t="s">
        <v>468</v>
      </c>
      <c r="B300" t="s">
        <v>472</v>
      </c>
      <c r="C300" t="s">
        <v>19</v>
      </c>
      <c r="D300" t="s">
        <v>443</v>
      </c>
      <c r="E300" t="s">
        <v>214</v>
      </c>
      <c r="F300" t="s">
        <v>13</v>
      </c>
      <c r="G300" t="s">
        <v>470</v>
      </c>
      <c r="H300" t="s">
        <v>471</v>
      </c>
      <c r="I300">
        <v>17568.240000000002</v>
      </c>
      <c r="K300" s="5" t="str">
        <f t="shared" si="8"/>
        <v>----</v>
      </c>
      <c r="M300" s="5" t="str">
        <f t="shared" si="9"/>
        <v>----</v>
      </c>
    </row>
    <row r="301" spans="1:13" x14ac:dyDescent="0.25">
      <c r="A301" t="s">
        <v>468</v>
      </c>
      <c r="B301" t="s">
        <v>473</v>
      </c>
      <c r="C301" t="s">
        <v>19</v>
      </c>
      <c r="D301" t="s">
        <v>443</v>
      </c>
      <c r="E301" t="s">
        <v>214</v>
      </c>
      <c r="F301" t="s">
        <v>13</v>
      </c>
      <c r="G301" t="s">
        <v>474</v>
      </c>
      <c r="H301" t="s">
        <v>475</v>
      </c>
      <c r="I301">
        <v>9426.66</v>
      </c>
      <c r="K301" s="5" t="str">
        <f t="shared" si="8"/>
        <v>----</v>
      </c>
      <c r="M301" s="5" t="str">
        <f t="shared" si="9"/>
        <v>----</v>
      </c>
    </row>
    <row r="302" spans="1:13" x14ac:dyDescent="0.25">
      <c r="A302" t="s">
        <v>468</v>
      </c>
      <c r="B302" t="s">
        <v>476</v>
      </c>
      <c r="C302" t="s">
        <v>19</v>
      </c>
      <c r="D302" t="s">
        <v>219</v>
      </c>
      <c r="E302" t="s">
        <v>477</v>
      </c>
      <c r="F302" t="s">
        <v>13</v>
      </c>
      <c r="G302" t="s">
        <v>478</v>
      </c>
      <c r="H302" t="s">
        <v>479</v>
      </c>
      <c r="I302">
        <v>30000</v>
      </c>
      <c r="K302" s="5" t="str">
        <f t="shared" si="8"/>
        <v>----</v>
      </c>
      <c r="M302" s="5" t="str">
        <f t="shared" si="9"/>
        <v>----</v>
      </c>
    </row>
    <row r="303" spans="1:13" x14ac:dyDescent="0.25">
      <c r="A303" t="s">
        <v>468</v>
      </c>
      <c r="B303" t="s">
        <v>480</v>
      </c>
      <c r="C303" t="s">
        <v>19</v>
      </c>
      <c r="D303" t="s">
        <v>150</v>
      </c>
      <c r="E303" t="s">
        <v>374</v>
      </c>
      <c r="F303" t="s">
        <v>481</v>
      </c>
      <c r="G303" t="s">
        <v>482</v>
      </c>
      <c r="H303" t="s">
        <v>482</v>
      </c>
      <c r="I303">
        <v>1226</v>
      </c>
      <c r="K303" s="5" t="str">
        <f t="shared" si="8"/>
        <v>----</v>
      </c>
      <c r="M303" s="5" t="str">
        <f t="shared" si="9"/>
        <v>----</v>
      </c>
    </row>
    <row r="304" spans="1:13" x14ac:dyDescent="0.25">
      <c r="A304" t="s">
        <v>468</v>
      </c>
      <c r="B304" t="s">
        <v>483</v>
      </c>
      <c r="C304" t="s">
        <v>19</v>
      </c>
      <c r="D304" t="s">
        <v>150</v>
      </c>
      <c r="E304" t="s">
        <v>374</v>
      </c>
      <c r="F304" t="s">
        <v>481</v>
      </c>
      <c r="G304" t="s">
        <v>482</v>
      </c>
      <c r="H304" t="s">
        <v>482</v>
      </c>
      <c r="I304">
        <v>440.4</v>
      </c>
      <c r="K304" s="5" t="str">
        <f t="shared" si="8"/>
        <v>----</v>
      </c>
      <c r="M304" s="5" t="str">
        <f t="shared" si="9"/>
        <v>----</v>
      </c>
    </row>
    <row r="305" spans="1:13" x14ac:dyDescent="0.25">
      <c r="A305" t="s">
        <v>468</v>
      </c>
      <c r="B305" t="s">
        <v>484</v>
      </c>
      <c r="C305" t="s">
        <v>19</v>
      </c>
      <c r="D305" t="s">
        <v>263</v>
      </c>
      <c r="E305" t="s">
        <v>485</v>
      </c>
      <c r="F305" t="s">
        <v>486</v>
      </c>
      <c r="G305" t="s">
        <v>487</v>
      </c>
      <c r="H305" t="s">
        <v>487</v>
      </c>
      <c r="I305">
        <v>2981.56</v>
      </c>
      <c r="K305" s="5" t="str">
        <f t="shared" si="8"/>
        <v>----</v>
      </c>
      <c r="M305" s="5" t="str">
        <f t="shared" si="9"/>
        <v>----</v>
      </c>
    </row>
    <row r="306" spans="1:13" x14ac:dyDescent="0.25">
      <c r="A306" t="s">
        <v>468</v>
      </c>
      <c r="B306" t="s">
        <v>488</v>
      </c>
      <c r="C306" t="s">
        <v>19</v>
      </c>
      <c r="D306" t="s">
        <v>154</v>
      </c>
      <c r="E306" t="s">
        <v>374</v>
      </c>
      <c r="F306" t="s">
        <v>489</v>
      </c>
      <c r="G306" t="s">
        <v>490</v>
      </c>
      <c r="H306" t="s">
        <v>490</v>
      </c>
      <c r="I306">
        <v>1643.1</v>
      </c>
      <c r="K306" s="5" t="str">
        <f t="shared" si="8"/>
        <v>----</v>
      </c>
      <c r="M306" s="5" t="str">
        <f t="shared" si="9"/>
        <v>----</v>
      </c>
    </row>
    <row r="307" spans="1:13" x14ac:dyDescent="0.25">
      <c r="A307" t="s">
        <v>468</v>
      </c>
      <c r="B307" t="s">
        <v>491</v>
      </c>
      <c r="C307" t="s">
        <v>19</v>
      </c>
      <c r="D307" t="s">
        <v>268</v>
      </c>
      <c r="E307" t="s">
        <v>374</v>
      </c>
      <c r="F307" t="s">
        <v>489</v>
      </c>
      <c r="G307" t="s">
        <v>490</v>
      </c>
      <c r="H307" t="s">
        <v>490</v>
      </c>
      <c r="I307">
        <v>17956.599999999999</v>
      </c>
      <c r="K307" s="5" t="str">
        <f t="shared" si="8"/>
        <v>----</v>
      </c>
      <c r="M307" s="5" t="str">
        <f t="shared" si="9"/>
        <v>----</v>
      </c>
    </row>
    <row r="308" spans="1:13" x14ac:dyDescent="0.25">
      <c r="A308" t="s">
        <v>468</v>
      </c>
      <c r="B308" t="s">
        <v>492</v>
      </c>
      <c r="C308" t="s">
        <v>19</v>
      </c>
      <c r="D308" t="s">
        <v>161</v>
      </c>
      <c r="E308" t="s">
        <v>374</v>
      </c>
      <c r="F308" t="s">
        <v>481</v>
      </c>
      <c r="G308" t="s">
        <v>482</v>
      </c>
      <c r="H308" t="s">
        <v>482</v>
      </c>
      <c r="I308">
        <v>10213.4</v>
      </c>
      <c r="K308" s="5" t="str">
        <f t="shared" si="8"/>
        <v>----</v>
      </c>
      <c r="M308" s="5" t="str">
        <f t="shared" si="9"/>
        <v>----</v>
      </c>
    </row>
    <row r="309" spans="1:13" x14ac:dyDescent="0.25">
      <c r="A309" t="s">
        <v>468</v>
      </c>
      <c r="B309" t="s">
        <v>13</v>
      </c>
      <c r="C309" t="s">
        <v>14</v>
      </c>
      <c r="D309" t="s">
        <v>245</v>
      </c>
      <c r="E309" t="s">
        <v>13</v>
      </c>
      <c r="F309" t="s">
        <v>13</v>
      </c>
      <c r="G309" t="s">
        <v>470</v>
      </c>
      <c r="H309" t="s">
        <v>13</v>
      </c>
      <c r="I309">
        <v>-18540.18</v>
      </c>
      <c r="K309" s="5" t="str">
        <f t="shared" si="8"/>
        <v>----</v>
      </c>
      <c r="M309" s="5" t="str">
        <f t="shared" si="9"/>
        <v>----</v>
      </c>
    </row>
    <row r="310" spans="1:13" ht="15.75" x14ac:dyDescent="0.25">
      <c r="A310" t="s">
        <v>468</v>
      </c>
      <c r="B310" t="s">
        <v>13</v>
      </c>
      <c r="C310" t="s">
        <v>13</v>
      </c>
      <c r="D310" t="s">
        <v>13</v>
      </c>
      <c r="E310" t="s">
        <v>13</v>
      </c>
      <c r="F310" t="s">
        <v>13</v>
      </c>
      <c r="G310" t="s">
        <v>13</v>
      </c>
      <c r="H310" s="3" t="s">
        <v>175</v>
      </c>
      <c r="I310">
        <v>73887.72</v>
      </c>
      <c r="K310" s="5">
        <f t="shared" si="8"/>
        <v>73887.72</v>
      </c>
      <c r="M310" s="5" t="str">
        <f t="shared" si="9"/>
        <v>----</v>
      </c>
    </row>
    <row r="311" spans="1:13" x14ac:dyDescent="0.25">
      <c r="A311" t="s">
        <v>468</v>
      </c>
      <c r="B311" t="s">
        <v>13</v>
      </c>
      <c r="C311" t="s">
        <v>14</v>
      </c>
      <c r="D311" t="s">
        <v>15</v>
      </c>
      <c r="E311" t="s">
        <v>13</v>
      </c>
      <c r="F311" t="s">
        <v>13</v>
      </c>
      <c r="G311" t="s">
        <v>493</v>
      </c>
      <c r="H311" t="s">
        <v>13</v>
      </c>
      <c r="I311">
        <v>248632.44</v>
      </c>
      <c r="K311" s="5" t="str">
        <f t="shared" si="8"/>
        <v>----</v>
      </c>
      <c r="M311" s="5" t="str">
        <f t="shared" si="9"/>
        <v>----</v>
      </c>
    </row>
    <row r="312" spans="1:13" ht="15.75" x14ac:dyDescent="0.25">
      <c r="A312" t="s">
        <v>468</v>
      </c>
      <c r="B312" t="s">
        <v>13</v>
      </c>
      <c r="C312" t="s">
        <v>13</v>
      </c>
      <c r="D312" t="s">
        <v>13</v>
      </c>
      <c r="E312" t="s">
        <v>13</v>
      </c>
      <c r="F312" t="s">
        <v>13</v>
      </c>
      <c r="G312" t="s">
        <v>13</v>
      </c>
      <c r="H312" s="3" t="s">
        <v>16</v>
      </c>
      <c r="I312">
        <v>248632.44</v>
      </c>
      <c r="K312" s="5" t="str">
        <f t="shared" si="8"/>
        <v>----</v>
      </c>
      <c r="M312" s="5">
        <f t="shared" si="9"/>
        <v>248632.44</v>
      </c>
    </row>
    <row r="313" spans="1:13" x14ac:dyDescent="0.25">
      <c r="K313" s="5" t="str">
        <f t="shared" si="8"/>
        <v>----</v>
      </c>
      <c r="M313" s="5" t="str">
        <f t="shared" si="9"/>
        <v>----</v>
      </c>
    </row>
    <row r="314" spans="1:13" x14ac:dyDescent="0.25">
      <c r="A314" t="s">
        <v>494</v>
      </c>
      <c r="B314" t="s">
        <v>495</v>
      </c>
      <c r="C314" t="s">
        <v>19</v>
      </c>
      <c r="D314" t="s">
        <v>257</v>
      </c>
      <c r="E314" t="s">
        <v>307</v>
      </c>
      <c r="F314" t="s">
        <v>13</v>
      </c>
      <c r="G314" t="s">
        <v>496</v>
      </c>
      <c r="H314" t="s">
        <v>497</v>
      </c>
      <c r="I314">
        <v>21287.46</v>
      </c>
      <c r="K314" s="5" t="str">
        <f t="shared" si="8"/>
        <v>----</v>
      </c>
      <c r="M314" s="5" t="str">
        <f t="shared" si="9"/>
        <v>----</v>
      </c>
    </row>
    <row r="315" spans="1:13" ht="15.75" x14ac:dyDescent="0.25">
      <c r="A315" t="s">
        <v>494</v>
      </c>
      <c r="B315" t="s">
        <v>13</v>
      </c>
      <c r="C315" t="s">
        <v>13</v>
      </c>
      <c r="D315" t="s">
        <v>13</v>
      </c>
      <c r="E315" t="s">
        <v>13</v>
      </c>
      <c r="F315" t="s">
        <v>13</v>
      </c>
      <c r="G315" t="s">
        <v>13</v>
      </c>
      <c r="H315" s="3" t="s">
        <v>175</v>
      </c>
      <c r="I315">
        <v>21287.46</v>
      </c>
      <c r="K315" s="5">
        <f t="shared" si="8"/>
        <v>21287.46</v>
      </c>
      <c r="M315" s="5" t="str">
        <f t="shared" si="9"/>
        <v>----</v>
      </c>
    </row>
    <row r="316" spans="1:13" x14ac:dyDescent="0.25">
      <c r="A316" t="s">
        <v>494</v>
      </c>
      <c r="B316" t="s">
        <v>13</v>
      </c>
      <c r="C316" t="s">
        <v>14</v>
      </c>
      <c r="D316" t="s">
        <v>15</v>
      </c>
      <c r="E316" t="s">
        <v>13</v>
      </c>
      <c r="F316" t="s">
        <v>13</v>
      </c>
      <c r="G316" t="s">
        <v>498</v>
      </c>
      <c r="H316" t="s">
        <v>13</v>
      </c>
      <c r="I316">
        <v>199857.74</v>
      </c>
      <c r="K316" s="5" t="str">
        <f t="shared" si="8"/>
        <v>----</v>
      </c>
      <c r="M316" s="5" t="str">
        <f t="shared" si="9"/>
        <v>----</v>
      </c>
    </row>
    <row r="317" spans="1:13" ht="15.75" x14ac:dyDescent="0.25">
      <c r="A317" t="s">
        <v>494</v>
      </c>
      <c r="B317" t="s">
        <v>13</v>
      </c>
      <c r="C317" t="s">
        <v>13</v>
      </c>
      <c r="D317" t="s">
        <v>13</v>
      </c>
      <c r="E317" t="s">
        <v>13</v>
      </c>
      <c r="F317" t="s">
        <v>13</v>
      </c>
      <c r="G317" t="s">
        <v>13</v>
      </c>
      <c r="H317" s="3" t="s">
        <v>16</v>
      </c>
      <c r="I317">
        <v>199857.74</v>
      </c>
      <c r="K317" s="5" t="str">
        <f t="shared" si="8"/>
        <v>----</v>
      </c>
      <c r="M317" s="5">
        <f t="shared" si="9"/>
        <v>199857.74</v>
      </c>
    </row>
    <row r="318" spans="1:13" x14ac:dyDescent="0.25">
      <c r="K318" s="5" t="str">
        <f t="shared" si="8"/>
        <v>----</v>
      </c>
      <c r="M318" s="5" t="str">
        <f t="shared" si="9"/>
        <v>----</v>
      </c>
    </row>
    <row r="319" spans="1:13" x14ac:dyDescent="0.25">
      <c r="A319" t="s">
        <v>499</v>
      </c>
      <c r="B319" t="s">
        <v>500</v>
      </c>
      <c r="C319" t="s">
        <v>19</v>
      </c>
      <c r="D319" t="s">
        <v>192</v>
      </c>
      <c r="E319" t="s">
        <v>253</v>
      </c>
      <c r="F319" t="s">
        <v>13</v>
      </c>
      <c r="G319" t="s">
        <v>501</v>
      </c>
      <c r="H319" t="s">
        <v>502</v>
      </c>
      <c r="I319">
        <v>2328</v>
      </c>
      <c r="K319" s="5" t="str">
        <f t="shared" si="8"/>
        <v>----</v>
      </c>
      <c r="M319" s="5" t="str">
        <f t="shared" si="9"/>
        <v>----</v>
      </c>
    </row>
    <row r="320" spans="1:13" x14ac:dyDescent="0.25">
      <c r="A320" t="s">
        <v>499</v>
      </c>
      <c r="B320" t="s">
        <v>13</v>
      </c>
      <c r="C320" t="s">
        <v>217</v>
      </c>
      <c r="D320" t="s">
        <v>503</v>
      </c>
      <c r="E320" t="s">
        <v>253</v>
      </c>
      <c r="F320" t="s">
        <v>13</v>
      </c>
      <c r="G320" t="s">
        <v>501</v>
      </c>
      <c r="H320" t="s">
        <v>13</v>
      </c>
      <c r="I320">
        <v>0</v>
      </c>
      <c r="K320" s="5" t="str">
        <f t="shared" si="8"/>
        <v>----</v>
      </c>
      <c r="M320" s="5" t="str">
        <f t="shared" si="9"/>
        <v>----</v>
      </c>
    </row>
    <row r="321" spans="1:13" x14ac:dyDescent="0.25">
      <c r="A321" t="s">
        <v>499</v>
      </c>
      <c r="B321" t="s">
        <v>504</v>
      </c>
      <c r="C321" t="s">
        <v>19</v>
      </c>
      <c r="D321" t="s">
        <v>287</v>
      </c>
      <c r="E321" t="s">
        <v>253</v>
      </c>
      <c r="F321" t="s">
        <v>13</v>
      </c>
      <c r="G321" t="s">
        <v>501</v>
      </c>
      <c r="H321" t="s">
        <v>502</v>
      </c>
      <c r="I321">
        <v>96081.41</v>
      </c>
      <c r="K321" s="5" t="str">
        <f t="shared" si="8"/>
        <v>----</v>
      </c>
      <c r="M321" s="5" t="str">
        <f t="shared" si="9"/>
        <v>----</v>
      </c>
    </row>
    <row r="322" spans="1:13" x14ac:dyDescent="0.25">
      <c r="A322" t="s">
        <v>499</v>
      </c>
      <c r="B322" t="s">
        <v>13</v>
      </c>
      <c r="C322" t="s">
        <v>217</v>
      </c>
      <c r="D322" t="s">
        <v>291</v>
      </c>
      <c r="E322" t="s">
        <v>253</v>
      </c>
      <c r="F322" t="s">
        <v>13</v>
      </c>
      <c r="G322" t="s">
        <v>501</v>
      </c>
      <c r="H322" t="s">
        <v>13</v>
      </c>
      <c r="I322">
        <v>0</v>
      </c>
      <c r="K322" s="5" t="str">
        <f t="shared" si="8"/>
        <v>----</v>
      </c>
      <c r="M322" s="5" t="str">
        <f t="shared" si="9"/>
        <v>----</v>
      </c>
    </row>
    <row r="323" spans="1:13" x14ac:dyDescent="0.25">
      <c r="A323" t="s">
        <v>499</v>
      </c>
      <c r="B323" t="s">
        <v>505</v>
      </c>
      <c r="C323" t="s">
        <v>19</v>
      </c>
      <c r="D323" t="s">
        <v>263</v>
      </c>
      <c r="E323" t="s">
        <v>253</v>
      </c>
      <c r="F323" t="s">
        <v>13</v>
      </c>
      <c r="G323" t="s">
        <v>501</v>
      </c>
      <c r="H323" t="s">
        <v>502</v>
      </c>
      <c r="I323">
        <v>75731.47</v>
      </c>
      <c r="K323" s="5" t="str">
        <f t="shared" si="8"/>
        <v>----</v>
      </c>
      <c r="M323" s="5" t="str">
        <f t="shared" si="9"/>
        <v>----</v>
      </c>
    </row>
    <row r="324" spans="1:13" x14ac:dyDescent="0.25">
      <c r="A324" t="s">
        <v>499</v>
      </c>
      <c r="B324" t="s">
        <v>13</v>
      </c>
      <c r="C324" t="s">
        <v>217</v>
      </c>
      <c r="D324" t="s">
        <v>264</v>
      </c>
      <c r="E324" t="s">
        <v>253</v>
      </c>
      <c r="F324" t="s">
        <v>13</v>
      </c>
      <c r="G324" t="s">
        <v>501</v>
      </c>
      <c r="H324" t="s">
        <v>13</v>
      </c>
      <c r="I324">
        <v>0</v>
      </c>
      <c r="K324" s="5" t="str">
        <f t="shared" si="8"/>
        <v>----</v>
      </c>
      <c r="M324" s="5" t="str">
        <f t="shared" si="9"/>
        <v>----</v>
      </c>
    </row>
    <row r="325" spans="1:13" ht="15.75" x14ac:dyDescent="0.25">
      <c r="A325" t="s">
        <v>499</v>
      </c>
      <c r="B325" t="s">
        <v>13</v>
      </c>
      <c r="C325" t="s">
        <v>13</v>
      </c>
      <c r="D325" t="s">
        <v>13</v>
      </c>
      <c r="E325" t="s">
        <v>13</v>
      </c>
      <c r="F325" t="s">
        <v>13</v>
      </c>
      <c r="G325" t="s">
        <v>13</v>
      </c>
      <c r="H325" s="3" t="s">
        <v>175</v>
      </c>
      <c r="I325">
        <v>174140.88</v>
      </c>
      <c r="K325" s="5">
        <f t="shared" si="8"/>
        <v>174140.88</v>
      </c>
      <c r="M325" s="5" t="str">
        <f t="shared" si="9"/>
        <v>----</v>
      </c>
    </row>
    <row r="326" spans="1:13" x14ac:dyDescent="0.25">
      <c r="A326" t="s">
        <v>499</v>
      </c>
      <c r="B326" t="s">
        <v>506</v>
      </c>
      <c r="C326" t="s">
        <v>224</v>
      </c>
      <c r="D326" t="s">
        <v>378</v>
      </c>
      <c r="E326" t="s">
        <v>229</v>
      </c>
      <c r="F326" t="s">
        <v>13</v>
      </c>
      <c r="G326" t="s">
        <v>501</v>
      </c>
      <c r="H326" t="s">
        <v>13</v>
      </c>
      <c r="I326">
        <v>2328</v>
      </c>
      <c r="K326" s="5" t="str">
        <f t="shared" ref="K326:K389" si="10">IF($H326="Expense Total",$I326,"----")</f>
        <v>----</v>
      </c>
      <c r="M326" s="5" t="str">
        <f t="shared" ref="M326:M389" si="11">IF($H326="Income Total",$I326,"----")</f>
        <v>----</v>
      </c>
    </row>
    <row r="327" spans="1:13" x14ac:dyDescent="0.25">
      <c r="A327" t="s">
        <v>499</v>
      </c>
      <c r="B327" t="s">
        <v>507</v>
      </c>
      <c r="C327" t="s">
        <v>224</v>
      </c>
      <c r="D327" t="s">
        <v>341</v>
      </c>
      <c r="E327" t="s">
        <v>229</v>
      </c>
      <c r="F327" t="s">
        <v>13</v>
      </c>
      <c r="G327" t="s">
        <v>501</v>
      </c>
      <c r="H327" t="s">
        <v>13</v>
      </c>
      <c r="I327">
        <v>96081.41</v>
      </c>
      <c r="K327" s="5" t="str">
        <f t="shared" si="10"/>
        <v>----</v>
      </c>
      <c r="M327" s="5" t="str">
        <f t="shared" si="11"/>
        <v>----</v>
      </c>
    </row>
    <row r="328" spans="1:13" x14ac:dyDescent="0.25">
      <c r="A328" t="s">
        <v>499</v>
      </c>
      <c r="B328" t="s">
        <v>508</v>
      </c>
      <c r="C328" t="s">
        <v>224</v>
      </c>
      <c r="D328" t="s">
        <v>268</v>
      </c>
      <c r="E328" t="s">
        <v>229</v>
      </c>
      <c r="F328" t="s">
        <v>13</v>
      </c>
      <c r="G328" t="s">
        <v>501</v>
      </c>
      <c r="H328" t="s">
        <v>13</v>
      </c>
      <c r="I328">
        <v>75731.47</v>
      </c>
      <c r="K328" s="5" t="str">
        <f t="shared" si="10"/>
        <v>----</v>
      </c>
      <c r="M328" s="5" t="str">
        <f t="shared" si="11"/>
        <v>----</v>
      </c>
    </row>
    <row r="329" spans="1:13" x14ac:dyDescent="0.25">
      <c r="A329" t="s">
        <v>499</v>
      </c>
      <c r="B329" t="s">
        <v>13</v>
      </c>
      <c r="C329" t="s">
        <v>14</v>
      </c>
      <c r="D329" t="s">
        <v>15</v>
      </c>
      <c r="E329" t="s">
        <v>13</v>
      </c>
      <c r="F329" t="s">
        <v>13</v>
      </c>
      <c r="G329" t="s">
        <v>509</v>
      </c>
      <c r="H329" t="s">
        <v>13</v>
      </c>
      <c r="I329">
        <v>428602.92</v>
      </c>
      <c r="K329" s="5" t="str">
        <f t="shared" si="10"/>
        <v>----</v>
      </c>
      <c r="M329" s="5" t="str">
        <f t="shared" si="11"/>
        <v>----</v>
      </c>
    </row>
    <row r="330" spans="1:13" ht="15.75" x14ac:dyDescent="0.25">
      <c r="A330" t="s">
        <v>499</v>
      </c>
      <c r="B330" t="s">
        <v>13</v>
      </c>
      <c r="C330" t="s">
        <v>13</v>
      </c>
      <c r="D330" t="s">
        <v>13</v>
      </c>
      <c r="E330" t="s">
        <v>13</v>
      </c>
      <c r="F330" t="s">
        <v>13</v>
      </c>
      <c r="G330" t="s">
        <v>13</v>
      </c>
      <c r="H330" s="3" t="s">
        <v>16</v>
      </c>
      <c r="I330">
        <v>602743.80000000005</v>
      </c>
      <c r="K330" s="5" t="str">
        <f t="shared" si="10"/>
        <v>----</v>
      </c>
      <c r="M330" s="5">
        <f t="shared" si="11"/>
        <v>602743.80000000005</v>
      </c>
    </row>
    <row r="331" spans="1:13" x14ac:dyDescent="0.25">
      <c r="K331" s="5" t="str">
        <f t="shared" si="10"/>
        <v>----</v>
      </c>
      <c r="M331" s="5" t="str">
        <f t="shared" si="11"/>
        <v>----</v>
      </c>
    </row>
    <row r="332" spans="1:13" x14ac:dyDescent="0.25">
      <c r="A332" t="s">
        <v>510</v>
      </c>
      <c r="B332" t="s">
        <v>13</v>
      </c>
      <c r="C332" t="s">
        <v>14</v>
      </c>
      <c r="D332" t="s">
        <v>15</v>
      </c>
      <c r="E332" t="s">
        <v>13</v>
      </c>
      <c r="F332" t="s">
        <v>13</v>
      </c>
      <c r="G332" t="s">
        <v>511</v>
      </c>
      <c r="H332" t="s">
        <v>13</v>
      </c>
      <c r="I332">
        <v>167089.42000000001</v>
      </c>
      <c r="K332" s="5" t="str">
        <f t="shared" si="10"/>
        <v>----</v>
      </c>
      <c r="M332" s="5" t="str">
        <f t="shared" si="11"/>
        <v>----</v>
      </c>
    </row>
    <row r="333" spans="1:13" ht="15.75" x14ac:dyDescent="0.25">
      <c r="A333" t="s">
        <v>510</v>
      </c>
      <c r="B333" t="s">
        <v>13</v>
      </c>
      <c r="C333" t="s">
        <v>13</v>
      </c>
      <c r="D333" t="s">
        <v>13</v>
      </c>
      <c r="E333" t="s">
        <v>13</v>
      </c>
      <c r="F333" t="s">
        <v>13</v>
      </c>
      <c r="G333" t="s">
        <v>13</v>
      </c>
      <c r="H333" s="3" t="s">
        <v>16</v>
      </c>
      <c r="I333">
        <v>167089.42000000001</v>
      </c>
      <c r="K333" s="5" t="str">
        <f t="shared" si="10"/>
        <v>----</v>
      </c>
      <c r="M333" s="5">
        <f t="shared" si="11"/>
        <v>167089.42000000001</v>
      </c>
    </row>
    <row r="334" spans="1:13" x14ac:dyDescent="0.25">
      <c r="K334" s="5" t="str">
        <f t="shared" si="10"/>
        <v>----</v>
      </c>
      <c r="M334" s="5" t="str">
        <f t="shared" si="11"/>
        <v>----</v>
      </c>
    </row>
    <row r="335" spans="1:13" x14ac:dyDescent="0.25">
      <c r="A335" t="s">
        <v>512</v>
      </c>
      <c r="B335" t="s">
        <v>513</v>
      </c>
      <c r="C335" t="s">
        <v>19</v>
      </c>
      <c r="D335" t="s">
        <v>192</v>
      </c>
      <c r="E335" t="s">
        <v>193</v>
      </c>
      <c r="F335" t="s">
        <v>13</v>
      </c>
      <c r="G335" t="s">
        <v>514</v>
      </c>
      <c r="H335" t="s">
        <v>515</v>
      </c>
      <c r="I335">
        <v>205944.86</v>
      </c>
      <c r="K335" s="5" t="str">
        <f t="shared" si="10"/>
        <v>----</v>
      </c>
      <c r="M335" s="5" t="str">
        <f t="shared" si="11"/>
        <v>----</v>
      </c>
    </row>
    <row r="336" spans="1:13" x14ac:dyDescent="0.25">
      <c r="A336" t="s">
        <v>512</v>
      </c>
      <c r="B336" t="s">
        <v>13</v>
      </c>
      <c r="C336" t="s">
        <v>217</v>
      </c>
      <c r="D336" t="s">
        <v>503</v>
      </c>
      <c r="E336" t="s">
        <v>193</v>
      </c>
      <c r="F336" t="s">
        <v>13</v>
      </c>
      <c r="G336" t="s">
        <v>514</v>
      </c>
      <c r="H336" t="s">
        <v>13</v>
      </c>
      <c r="I336">
        <v>0</v>
      </c>
      <c r="K336" s="5" t="str">
        <f t="shared" si="10"/>
        <v>----</v>
      </c>
      <c r="M336" s="5" t="str">
        <f t="shared" si="11"/>
        <v>----</v>
      </c>
    </row>
    <row r="337" spans="1:13" x14ac:dyDescent="0.25">
      <c r="A337" t="s">
        <v>512</v>
      </c>
      <c r="B337" t="s">
        <v>516</v>
      </c>
      <c r="C337" t="s">
        <v>19</v>
      </c>
      <c r="D337" t="s">
        <v>179</v>
      </c>
      <c r="E337" t="s">
        <v>193</v>
      </c>
      <c r="F337" t="s">
        <v>13</v>
      </c>
      <c r="G337" t="s">
        <v>514</v>
      </c>
      <c r="H337" t="s">
        <v>515</v>
      </c>
      <c r="I337">
        <v>273746.53999999998</v>
      </c>
      <c r="K337" s="5" t="str">
        <f t="shared" si="10"/>
        <v>----</v>
      </c>
      <c r="M337" s="5" t="str">
        <f t="shared" si="11"/>
        <v>----</v>
      </c>
    </row>
    <row r="338" spans="1:13" x14ac:dyDescent="0.25">
      <c r="A338" t="s">
        <v>512</v>
      </c>
      <c r="B338" t="s">
        <v>13</v>
      </c>
      <c r="C338" t="s">
        <v>217</v>
      </c>
      <c r="D338" t="s">
        <v>92</v>
      </c>
      <c r="E338" t="s">
        <v>193</v>
      </c>
      <c r="F338" t="s">
        <v>13</v>
      </c>
      <c r="G338" t="s">
        <v>514</v>
      </c>
      <c r="H338" t="s">
        <v>13</v>
      </c>
      <c r="I338">
        <v>0</v>
      </c>
      <c r="K338" s="5" t="str">
        <f t="shared" si="10"/>
        <v>----</v>
      </c>
      <c r="M338" s="5" t="str">
        <f t="shared" si="11"/>
        <v>----</v>
      </c>
    </row>
    <row r="339" spans="1:13" x14ac:dyDescent="0.25">
      <c r="A339" t="s">
        <v>512</v>
      </c>
      <c r="B339" t="s">
        <v>517</v>
      </c>
      <c r="C339" t="s">
        <v>19</v>
      </c>
      <c r="D339" t="s">
        <v>257</v>
      </c>
      <c r="E339" t="s">
        <v>193</v>
      </c>
      <c r="F339" t="s">
        <v>13</v>
      </c>
      <c r="G339" t="s">
        <v>514</v>
      </c>
      <c r="H339" t="s">
        <v>515</v>
      </c>
      <c r="I339">
        <v>29781.79</v>
      </c>
      <c r="K339" s="5" t="str">
        <f t="shared" si="10"/>
        <v>----</v>
      </c>
      <c r="M339" s="5" t="str">
        <f t="shared" si="11"/>
        <v>----</v>
      </c>
    </row>
    <row r="340" spans="1:13" x14ac:dyDescent="0.25">
      <c r="A340" t="s">
        <v>512</v>
      </c>
      <c r="B340" t="s">
        <v>13</v>
      </c>
      <c r="C340" t="s">
        <v>217</v>
      </c>
      <c r="D340" t="s">
        <v>261</v>
      </c>
      <c r="E340" t="s">
        <v>193</v>
      </c>
      <c r="F340" t="s">
        <v>13</v>
      </c>
      <c r="G340" t="s">
        <v>514</v>
      </c>
      <c r="H340" t="s">
        <v>13</v>
      </c>
      <c r="I340">
        <v>0</v>
      </c>
      <c r="K340" s="5" t="str">
        <f t="shared" si="10"/>
        <v>----</v>
      </c>
      <c r="M340" s="5" t="str">
        <f t="shared" si="11"/>
        <v>----</v>
      </c>
    </row>
    <row r="341" spans="1:13" ht="15.75" x14ac:dyDescent="0.25">
      <c r="A341" t="s">
        <v>512</v>
      </c>
      <c r="B341" t="s">
        <v>13</v>
      </c>
      <c r="C341" t="s">
        <v>13</v>
      </c>
      <c r="D341" t="s">
        <v>13</v>
      </c>
      <c r="E341" t="s">
        <v>13</v>
      </c>
      <c r="F341" t="s">
        <v>13</v>
      </c>
      <c r="G341" t="s">
        <v>13</v>
      </c>
      <c r="H341" s="3" t="s">
        <v>175</v>
      </c>
      <c r="I341">
        <v>509473.19</v>
      </c>
      <c r="K341" s="5">
        <f t="shared" si="10"/>
        <v>509473.19</v>
      </c>
      <c r="M341" s="5" t="str">
        <f t="shared" si="11"/>
        <v>----</v>
      </c>
    </row>
    <row r="342" spans="1:13" x14ac:dyDescent="0.25">
      <c r="A342" t="s">
        <v>512</v>
      </c>
      <c r="B342" t="s">
        <v>13</v>
      </c>
      <c r="C342" t="s">
        <v>14</v>
      </c>
      <c r="D342" t="s">
        <v>15</v>
      </c>
      <c r="E342" t="s">
        <v>13</v>
      </c>
      <c r="F342" t="s">
        <v>13</v>
      </c>
      <c r="G342" t="s">
        <v>518</v>
      </c>
      <c r="H342" t="s">
        <v>13</v>
      </c>
      <c r="I342">
        <v>336981.06</v>
      </c>
      <c r="K342" s="5" t="str">
        <f t="shared" si="10"/>
        <v>----</v>
      </c>
      <c r="M342" s="5" t="str">
        <f t="shared" si="11"/>
        <v>----</v>
      </c>
    </row>
    <row r="343" spans="1:13" x14ac:dyDescent="0.25">
      <c r="A343" t="s">
        <v>512</v>
      </c>
      <c r="B343" t="s">
        <v>13</v>
      </c>
      <c r="C343" t="s">
        <v>14</v>
      </c>
      <c r="D343" t="s">
        <v>15</v>
      </c>
      <c r="E343" t="s">
        <v>13</v>
      </c>
      <c r="F343" t="s">
        <v>13</v>
      </c>
      <c r="G343" t="s">
        <v>514</v>
      </c>
      <c r="H343" s="7" t="s">
        <v>1183</v>
      </c>
      <c r="I343">
        <v>160517.42000000001</v>
      </c>
      <c r="K343" s="5" t="str">
        <f t="shared" si="10"/>
        <v>----</v>
      </c>
      <c r="M343" s="5" t="str">
        <f t="shared" si="11"/>
        <v>----</v>
      </c>
    </row>
    <row r="344" spans="1:13" ht="15.75" x14ac:dyDescent="0.25">
      <c r="A344" t="s">
        <v>512</v>
      </c>
      <c r="B344" t="s">
        <v>13</v>
      </c>
      <c r="C344" t="s">
        <v>13</v>
      </c>
      <c r="D344" t="s">
        <v>13</v>
      </c>
      <c r="E344" t="s">
        <v>13</v>
      </c>
      <c r="F344" t="s">
        <v>13</v>
      </c>
      <c r="G344" t="s">
        <v>13</v>
      </c>
      <c r="H344" s="3" t="s">
        <v>16</v>
      </c>
      <c r="I344">
        <v>497498.48</v>
      </c>
      <c r="K344" s="5" t="str">
        <f t="shared" si="10"/>
        <v>----</v>
      </c>
      <c r="M344" s="5">
        <f t="shared" si="11"/>
        <v>497498.48</v>
      </c>
    </row>
    <row r="345" spans="1:13" x14ac:dyDescent="0.25">
      <c r="K345" s="5" t="str">
        <f t="shared" si="10"/>
        <v>----</v>
      </c>
      <c r="M345" s="5" t="str">
        <f t="shared" si="11"/>
        <v>----</v>
      </c>
    </row>
    <row r="346" spans="1:13" x14ac:dyDescent="0.25">
      <c r="A346" t="s">
        <v>519</v>
      </c>
      <c r="B346" t="s">
        <v>13</v>
      </c>
      <c r="C346" t="s">
        <v>14</v>
      </c>
      <c r="D346" t="s">
        <v>15</v>
      </c>
      <c r="E346" t="s">
        <v>13</v>
      </c>
      <c r="F346" t="s">
        <v>13</v>
      </c>
      <c r="G346" t="s">
        <v>520</v>
      </c>
      <c r="H346" t="s">
        <v>13</v>
      </c>
      <c r="I346">
        <v>251953.06</v>
      </c>
      <c r="K346" s="5" t="str">
        <f t="shared" si="10"/>
        <v>----</v>
      </c>
      <c r="M346" s="5" t="str">
        <f t="shared" si="11"/>
        <v>----</v>
      </c>
    </row>
    <row r="347" spans="1:13" ht="15.75" x14ac:dyDescent="0.25">
      <c r="A347" t="s">
        <v>519</v>
      </c>
      <c r="B347" t="s">
        <v>13</v>
      </c>
      <c r="C347" t="s">
        <v>13</v>
      </c>
      <c r="D347" t="s">
        <v>13</v>
      </c>
      <c r="E347" t="s">
        <v>13</v>
      </c>
      <c r="F347" t="s">
        <v>13</v>
      </c>
      <c r="G347" t="s">
        <v>13</v>
      </c>
      <c r="H347" s="3" t="s">
        <v>16</v>
      </c>
      <c r="I347">
        <v>251953.06</v>
      </c>
      <c r="K347" s="5" t="str">
        <f t="shared" si="10"/>
        <v>----</v>
      </c>
      <c r="M347" s="5">
        <f t="shared" si="11"/>
        <v>251953.06</v>
      </c>
    </row>
    <row r="348" spans="1:13" x14ac:dyDescent="0.25">
      <c r="K348" s="5" t="str">
        <f t="shared" si="10"/>
        <v>----</v>
      </c>
      <c r="M348" s="5" t="str">
        <f t="shared" si="11"/>
        <v>----</v>
      </c>
    </row>
    <row r="349" spans="1:13" x14ac:dyDescent="0.25">
      <c r="A349" t="s">
        <v>521</v>
      </c>
      <c r="B349" t="s">
        <v>522</v>
      </c>
      <c r="C349" t="s">
        <v>19</v>
      </c>
      <c r="D349" t="s">
        <v>37</v>
      </c>
      <c r="E349" t="s">
        <v>247</v>
      </c>
      <c r="F349" t="s">
        <v>13</v>
      </c>
      <c r="G349" t="s">
        <v>523</v>
      </c>
      <c r="H349" t="s">
        <v>524</v>
      </c>
      <c r="I349">
        <v>4591.1499999999996</v>
      </c>
      <c r="K349" s="5" t="str">
        <f t="shared" si="10"/>
        <v>----</v>
      </c>
      <c r="M349" s="5" t="str">
        <f t="shared" si="11"/>
        <v>----</v>
      </c>
    </row>
    <row r="350" spans="1:13" x14ac:dyDescent="0.25">
      <c r="A350" t="s">
        <v>521</v>
      </c>
      <c r="B350" t="s">
        <v>525</v>
      </c>
      <c r="C350" t="s">
        <v>19</v>
      </c>
      <c r="D350" t="s">
        <v>37</v>
      </c>
      <c r="E350" t="s">
        <v>247</v>
      </c>
      <c r="F350" t="s">
        <v>13</v>
      </c>
      <c r="G350" t="s">
        <v>526</v>
      </c>
      <c r="H350" t="s">
        <v>527</v>
      </c>
      <c r="I350">
        <v>7750.27</v>
      </c>
      <c r="K350" s="5" t="str">
        <f t="shared" si="10"/>
        <v>----</v>
      </c>
      <c r="M350" s="5" t="str">
        <f t="shared" si="11"/>
        <v>----</v>
      </c>
    </row>
    <row r="351" spans="1:13" x14ac:dyDescent="0.25">
      <c r="A351" t="s">
        <v>521</v>
      </c>
      <c r="B351" t="s">
        <v>528</v>
      </c>
      <c r="C351" t="s">
        <v>19</v>
      </c>
      <c r="D351" t="s">
        <v>37</v>
      </c>
      <c r="E351" t="s">
        <v>247</v>
      </c>
      <c r="F351" t="s">
        <v>13</v>
      </c>
      <c r="G351" t="s">
        <v>529</v>
      </c>
      <c r="H351" t="s">
        <v>530</v>
      </c>
      <c r="I351">
        <v>5292.95</v>
      </c>
      <c r="K351" s="5" t="str">
        <f t="shared" si="10"/>
        <v>----</v>
      </c>
      <c r="M351" s="5" t="str">
        <f t="shared" si="11"/>
        <v>----</v>
      </c>
    </row>
    <row r="352" spans="1:13" x14ac:dyDescent="0.25">
      <c r="A352" t="s">
        <v>521</v>
      </c>
      <c r="B352" t="s">
        <v>531</v>
      </c>
      <c r="C352" t="s">
        <v>19</v>
      </c>
      <c r="D352" t="s">
        <v>37</v>
      </c>
      <c r="E352" t="s">
        <v>247</v>
      </c>
      <c r="F352" t="s">
        <v>13</v>
      </c>
      <c r="G352" t="s">
        <v>532</v>
      </c>
      <c r="H352" t="s">
        <v>533</v>
      </c>
      <c r="I352">
        <v>5283.01</v>
      </c>
      <c r="K352" s="5" t="str">
        <f t="shared" si="10"/>
        <v>----</v>
      </c>
      <c r="M352" s="5" t="str">
        <f t="shared" si="11"/>
        <v>----</v>
      </c>
    </row>
    <row r="353" spans="1:13" x14ac:dyDescent="0.25">
      <c r="A353" t="s">
        <v>521</v>
      </c>
      <c r="B353" t="s">
        <v>534</v>
      </c>
      <c r="C353" t="s">
        <v>19</v>
      </c>
      <c r="D353" t="s">
        <v>37</v>
      </c>
      <c r="E353" t="s">
        <v>247</v>
      </c>
      <c r="F353" t="s">
        <v>13</v>
      </c>
      <c r="G353" t="s">
        <v>535</v>
      </c>
      <c r="H353" t="s">
        <v>536</v>
      </c>
      <c r="I353">
        <v>7082.62</v>
      </c>
      <c r="K353" s="5" t="str">
        <f t="shared" si="10"/>
        <v>----</v>
      </c>
      <c r="M353" s="5" t="str">
        <f t="shared" si="11"/>
        <v>----</v>
      </c>
    </row>
    <row r="354" spans="1:13" x14ac:dyDescent="0.25">
      <c r="A354" t="s">
        <v>521</v>
      </c>
      <c r="B354" t="s">
        <v>13</v>
      </c>
      <c r="C354" t="s">
        <v>217</v>
      </c>
      <c r="D354" t="s">
        <v>537</v>
      </c>
      <c r="E354" t="s">
        <v>247</v>
      </c>
      <c r="F354" t="s">
        <v>13</v>
      </c>
      <c r="G354" t="s">
        <v>526</v>
      </c>
      <c r="H354" t="s">
        <v>13</v>
      </c>
      <c r="I354">
        <v>0</v>
      </c>
      <c r="K354" s="5" t="str">
        <f t="shared" si="10"/>
        <v>----</v>
      </c>
      <c r="M354" s="5" t="str">
        <f t="shared" si="11"/>
        <v>----</v>
      </c>
    </row>
    <row r="355" spans="1:13" x14ac:dyDescent="0.25">
      <c r="A355" t="s">
        <v>521</v>
      </c>
      <c r="B355" t="s">
        <v>13</v>
      </c>
      <c r="C355" t="s">
        <v>217</v>
      </c>
      <c r="D355" t="s">
        <v>537</v>
      </c>
      <c r="E355" t="s">
        <v>247</v>
      </c>
      <c r="F355" t="s">
        <v>13</v>
      </c>
      <c r="G355" t="s">
        <v>532</v>
      </c>
      <c r="H355" t="s">
        <v>13</v>
      </c>
      <c r="I355">
        <v>0</v>
      </c>
      <c r="K355" s="5" t="str">
        <f t="shared" si="10"/>
        <v>----</v>
      </c>
      <c r="M355" s="5" t="str">
        <f t="shared" si="11"/>
        <v>----</v>
      </c>
    </row>
    <row r="356" spans="1:13" x14ac:dyDescent="0.25">
      <c r="A356" t="s">
        <v>521</v>
      </c>
      <c r="B356" t="s">
        <v>13</v>
      </c>
      <c r="C356" t="s">
        <v>217</v>
      </c>
      <c r="D356" t="s">
        <v>537</v>
      </c>
      <c r="E356" t="s">
        <v>247</v>
      </c>
      <c r="F356" t="s">
        <v>13</v>
      </c>
      <c r="G356" t="s">
        <v>523</v>
      </c>
      <c r="H356" t="s">
        <v>13</v>
      </c>
      <c r="I356">
        <v>0</v>
      </c>
      <c r="K356" s="5" t="str">
        <f t="shared" si="10"/>
        <v>----</v>
      </c>
      <c r="M356" s="5" t="str">
        <f t="shared" si="11"/>
        <v>----</v>
      </c>
    </row>
    <row r="357" spans="1:13" x14ac:dyDescent="0.25">
      <c r="A357" t="s">
        <v>521</v>
      </c>
      <c r="B357" t="s">
        <v>13</v>
      </c>
      <c r="C357" t="s">
        <v>217</v>
      </c>
      <c r="D357" t="s">
        <v>537</v>
      </c>
      <c r="E357" t="s">
        <v>247</v>
      </c>
      <c r="F357" t="s">
        <v>13</v>
      </c>
      <c r="G357" t="s">
        <v>529</v>
      </c>
      <c r="H357" t="s">
        <v>13</v>
      </c>
      <c r="I357">
        <v>0</v>
      </c>
      <c r="K357" s="5" t="str">
        <f t="shared" si="10"/>
        <v>----</v>
      </c>
      <c r="M357" s="5" t="str">
        <f t="shared" si="11"/>
        <v>----</v>
      </c>
    </row>
    <row r="358" spans="1:13" x14ac:dyDescent="0.25">
      <c r="A358" t="s">
        <v>521</v>
      </c>
      <c r="B358" t="s">
        <v>13</v>
      </c>
      <c r="C358" t="s">
        <v>217</v>
      </c>
      <c r="D358" t="s">
        <v>537</v>
      </c>
      <c r="E358" t="s">
        <v>247</v>
      </c>
      <c r="F358" t="s">
        <v>13</v>
      </c>
      <c r="G358" t="s">
        <v>535</v>
      </c>
      <c r="H358" t="s">
        <v>13</v>
      </c>
      <c r="I358">
        <v>0</v>
      </c>
      <c r="K358" s="5" t="str">
        <f t="shared" si="10"/>
        <v>----</v>
      </c>
      <c r="M358" s="5" t="str">
        <f t="shared" si="11"/>
        <v>----</v>
      </c>
    </row>
    <row r="359" spans="1:13" x14ac:dyDescent="0.25">
      <c r="A359" t="s">
        <v>521</v>
      </c>
      <c r="B359" t="s">
        <v>538</v>
      </c>
      <c r="C359" t="s">
        <v>19</v>
      </c>
      <c r="D359" t="s">
        <v>222</v>
      </c>
      <c r="E359" t="s">
        <v>539</v>
      </c>
      <c r="F359" t="s">
        <v>13</v>
      </c>
      <c r="G359" t="s">
        <v>540</v>
      </c>
      <c r="H359" t="s">
        <v>541</v>
      </c>
      <c r="I359">
        <v>9648.8700000000008</v>
      </c>
      <c r="K359" s="5" t="str">
        <f t="shared" si="10"/>
        <v>----</v>
      </c>
      <c r="M359" s="5" t="str">
        <f t="shared" si="11"/>
        <v>----</v>
      </c>
    </row>
    <row r="360" spans="1:13" x14ac:dyDescent="0.25">
      <c r="A360" t="s">
        <v>521</v>
      </c>
      <c r="B360" t="s">
        <v>542</v>
      </c>
      <c r="C360" t="s">
        <v>19</v>
      </c>
      <c r="D360" t="s">
        <v>222</v>
      </c>
      <c r="E360" t="s">
        <v>539</v>
      </c>
      <c r="F360" t="s">
        <v>13</v>
      </c>
      <c r="G360" t="s">
        <v>543</v>
      </c>
      <c r="H360" t="s">
        <v>544</v>
      </c>
      <c r="I360">
        <v>20351.13</v>
      </c>
      <c r="K360" s="5" t="str">
        <f t="shared" si="10"/>
        <v>----</v>
      </c>
      <c r="M360" s="5" t="str">
        <f t="shared" si="11"/>
        <v>----</v>
      </c>
    </row>
    <row r="361" spans="1:13" ht="15.75" x14ac:dyDescent="0.25">
      <c r="A361" t="s">
        <v>521</v>
      </c>
      <c r="B361" t="s">
        <v>13</v>
      </c>
      <c r="C361" t="s">
        <v>13</v>
      </c>
      <c r="D361" t="s">
        <v>13</v>
      </c>
      <c r="E361" t="s">
        <v>13</v>
      </c>
      <c r="F361" t="s">
        <v>13</v>
      </c>
      <c r="G361" t="s">
        <v>13</v>
      </c>
      <c r="H361" s="3" t="s">
        <v>175</v>
      </c>
      <c r="I361">
        <v>60000</v>
      </c>
      <c r="K361" s="5">
        <f t="shared" si="10"/>
        <v>60000</v>
      </c>
      <c r="M361" s="5" t="str">
        <f t="shared" si="11"/>
        <v>----</v>
      </c>
    </row>
    <row r="362" spans="1:13" x14ac:dyDescent="0.25">
      <c r="A362" t="s">
        <v>521</v>
      </c>
      <c r="B362" t="s">
        <v>545</v>
      </c>
      <c r="C362" t="s">
        <v>224</v>
      </c>
      <c r="D362" t="s">
        <v>546</v>
      </c>
      <c r="E362" t="s">
        <v>229</v>
      </c>
      <c r="F362" t="s">
        <v>13</v>
      </c>
      <c r="G362" t="s">
        <v>523</v>
      </c>
      <c r="H362" t="s">
        <v>13</v>
      </c>
      <c r="I362">
        <v>3672.92</v>
      </c>
      <c r="K362" s="5" t="str">
        <f t="shared" si="10"/>
        <v>----</v>
      </c>
      <c r="M362" s="5" t="str">
        <f t="shared" si="11"/>
        <v>----</v>
      </c>
    </row>
    <row r="363" spans="1:13" x14ac:dyDescent="0.25">
      <c r="A363" t="s">
        <v>521</v>
      </c>
      <c r="B363" t="s">
        <v>545</v>
      </c>
      <c r="C363" t="s">
        <v>224</v>
      </c>
      <c r="D363" t="s">
        <v>546</v>
      </c>
      <c r="E363" t="s">
        <v>229</v>
      </c>
      <c r="F363" t="s">
        <v>13</v>
      </c>
      <c r="G363" t="s">
        <v>529</v>
      </c>
      <c r="H363" t="s">
        <v>13</v>
      </c>
      <c r="I363">
        <v>4234.3599999999997</v>
      </c>
      <c r="K363" s="5" t="str">
        <f t="shared" si="10"/>
        <v>----</v>
      </c>
      <c r="M363" s="5" t="str">
        <f t="shared" si="11"/>
        <v>----</v>
      </c>
    </row>
    <row r="364" spans="1:13" x14ac:dyDescent="0.25">
      <c r="A364" t="s">
        <v>521</v>
      </c>
      <c r="B364" t="s">
        <v>545</v>
      </c>
      <c r="C364" t="s">
        <v>224</v>
      </c>
      <c r="D364" t="s">
        <v>546</v>
      </c>
      <c r="E364" t="s">
        <v>229</v>
      </c>
      <c r="F364" t="s">
        <v>13</v>
      </c>
      <c r="G364" t="s">
        <v>535</v>
      </c>
      <c r="H364" t="s">
        <v>13</v>
      </c>
      <c r="I364">
        <v>5666.1</v>
      </c>
      <c r="K364" s="5" t="str">
        <f t="shared" si="10"/>
        <v>----</v>
      </c>
      <c r="M364" s="5" t="str">
        <f t="shared" si="11"/>
        <v>----</v>
      </c>
    </row>
    <row r="365" spans="1:13" x14ac:dyDescent="0.25">
      <c r="A365" t="s">
        <v>521</v>
      </c>
      <c r="B365" t="s">
        <v>547</v>
      </c>
      <c r="C365" t="s">
        <v>224</v>
      </c>
      <c r="D365" t="s">
        <v>546</v>
      </c>
      <c r="E365" t="s">
        <v>229</v>
      </c>
      <c r="F365" t="s">
        <v>13</v>
      </c>
      <c r="G365" t="s">
        <v>526</v>
      </c>
      <c r="H365" t="s">
        <v>13</v>
      </c>
      <c r="I365">
        <v>7750.27</v>
      </c>
      <c r="K365" s="5" t="str">
        <f t="shared" si="10"/>
        <v>----</v>
      </c>
      <c r="M365" s="5" t="str">
        <f t="shared" si="11"/>
        <v>----</v>
      </c>
    </row>
    <row r="366" spans="1:13" x14ac:dyDescent="0.25">
      <c r="A366" t="s">
        <v>521</v>
      </c>
      <c r="B366" t="s">
        <v>547</v>
      </c>
      <c r="C366" t="s">
        <v>224</v>
      </c>
      <c r="D366" t="s">
        <v>546</v>
      </c>
      <c r="E366" t="s">
        <v>229</v>
      </c>
      <c r="F366" t="s">
        <v>13</v>
      </c>
      <c r="G366" t="s">
        <v>532</v>
      </c>
      <c r="H366" t="s">
        <v>13</v>
      </c>
      <c r="I366">
        <v>5283.01</v>
      </c>
      <c r="K366" s="5" t="str">
        <f t="shared" si="10"/>
        <v>----</v>
      </c>
      <c r="M366" s="5" t="str">
        <f t="shared" si="11"/>
        <v>----</v>
      </c>
    </row>
    <row r="367" spans="1:13" x14ac:dyDescent="0.25">
      <c r="A367" t="s">
        <v>521</v>
      </c>
      <c r="B367" t="s">
        <v>548</v>
      </c>
      <c r="C367" t="s">
        <v>224</v>
      </c>
      <c r="D367" t="s">
        <v>148</v>
      </c>
      <c r="E367" t="s">
        <v>549</v>
      </c>
      <c r="F367" t="s">
        <v>13</v>
      </c>
      <c r="G367" t="s">
        <v>550</v>
      </c>
      <c r="H367" s="12" t="s">
        <v>1188</v>
      </c>
      <c r="I367">
        <v>115322.07</v>
      </c>
      <c r="K367" s="5" t="str">
        <f t="shared" si="10"/>
        <v>----</v>
      </c>
      <c r="M367" s="5" t="str">
        <f t="shared" si="11"/>
        <v>----</v>
      </c>
    </row>
    <row r="368" spans="1:13" x14ac:dyDescent="0.25">
      <c r="A368" t="s">
        <v>521</v>
      </c>
      <c r="B368" t="s">
        <v>13</v>
      </c>
      <c r="C368" t="s">
        <v>14</v>
      </c>
      <c r="D368" t="s">
        <v>15</v>
      </c>
      <c r="E368" t="s">
        <v>13</v>
      </c>
      <c r="F368" t="s">
        <v>13</v>
      </c>
      <c r="G368" t="s">
        <v>551</v>
      </c>
      <c r="H368" t="s">
        <v>13</v>
      </c>
      <c r="I368">
        <v>282155.96000000002</v>
      </c>
      <c r="K368" s="5" t="str">
        <f t="shared" si="10"/>
        <v>----</v>
      </c>
      <c r="M368" s="5" t="str">
        <f t="shared" si="11"/>
        <v>----</v>
      </c>
    </row>
    <row r="369" spans="1:13" ht="15.75" x14ac:dyDescent="0.25">
      <c r="A369" t="s">
        <v>521</v>
      </c>
      <c r="B369" t="s">
        <v>13</v>
      </c>
      <c r="C369" t="s">
        <v>13</v>
      </c>
      <c r="D369" t="s">
        <v>13</v>
      </c>
      <c r="E369" t="s">
        <v>13</v>
      </c>
      <c r="F369" t="s">
        <v>13</v>
      </c>
      <c r="G369" t="s">
        <v>13</v>
      </c>
      <c r="H369" s="3" t="s">
        <v>16</v>
      </c>
      <c r="I369">
        <v>424084.69</v>
      </c>
      <c r="K369" s="5" t="str">
        <f t="shared" si="10"/>
        <v>----</v>
      </c>
      <c r="M369" s="5">
        <f t="shared" si="11"/>
        <v>424084.69</v>
      </c>
    </row>
    <row r="370" spans="1:13" x14ac:dyDescent="0.25">
      <c r="K370" s="5" t="str">
        <f t="shared" si="10"/>
        <v>----</v>
      </c>
      <c r="M370" s="5" t="str">
        <f t="shared" si="11"/>
        <v>----</v>
      </c>
    </row>
    <row r="371" spans="1:13" x14ac:dyDescent="0.25">
      <c r="A371" t="s">
        <v>552</v>
      </c>
      <c r="B371" t="s">
        <v>553</v>
      </c>
      <c r="C371" t="s">
        <v>19</v>
      </c>
      <c r="D371" t="s">
        <v>31</v>
      </c>
      <c r="E371" t="s">
        <v>554</v>
      </c>
      <c r="F371" t="s">
        <v>555</v>
      </c>
      <c r="G371" t="s">
        <v>556</v>
      </c>
      <c r="H371" t="s">
        <v>556</v>
      </c>
      <c r="I371">
        <v>6216.36</v>
      </c>
      <c r="K371" s="5" t="str">
        <f t="shared" si="10"/>
        <v>----</v>
      </c>
      <c r="M371" s="5" t="str">
        <f t="shared" si="11"/>
        <v>----</v>
      </c>
    </row>
    <row r="372" spans="1:13" x14ac:dyDescent="0.25">
      <c r="A372" t="s">
        <v>552</v>
      </c>
      <c r="B372" t="s">
        <v>13</v>
      </c>
      <c r="C372" t="s">
        <v>217</v>
      </c>
      <c r="D372" t="s">
        <v>37</v>
      </c>
      <c r="E372" t="s">
        <v>13</v>
      </c>
      <c r="F372" t="s">
        <v>13</v>
      </c>
      <c r="G372" t="s">
        <v>557</v>
      </c>
      <c r="H372" t="s">
        <v>13</v>
      </c>
      <c r="I372">
        <v>0</v>
      </c>
      <c r="K372" s="5" t="str">
        <f t="shared" si="10"/>
        <v>----</v>
      </c>
      <c r="M372" s="5" t="str">
        <f t="shared" si="11"/>
        <v>----</v>
      </c>
    </row>
    <row r="373" spans="1:13" x14ac:dyDescent="0.25">
      <c r="A373" t="s">
        <v>552</v>
      </c>
      <c r="B373" t="s">
        <v>558</v>
      </c>
      <c r="C373" t="s">
        <v>19</v>
      </c>
      <c r="D373" t="s">
        <v>92</v>
      </c>
      <c r="E373" t="s">
        <v>554</v>
      </c>
      <c r="F373" t="s">
        <v>555</v>
      </c>
      <c r="G373" t="s">
        <v>556</v>
      </c>
      <c r="H373" t="s">
        <v>556</v>
      </c>
      <c r="I373">
        <v>2098.38</v>
      </c>
      <c r="K373" s="5" t="str">
        <f t="shared" si="10"/>
        <v>----</v>
      </c>
      <c r="M373" s="5" t="str">
        <f t="shared" si="11"/>
        <v>----</v>
      </c>
    </row>
    <row r="374" spans="1:13" ht="15.75" x14ac:dyDescent="0.25">
      <c r="A374" t="s">
        <v>552</v>
      </c>
      <c r="B374" t="s">
        <v>13</v>
      </c>
      <c r="C374" t="s">
        <v>13</v>
      </c>
      <c r="D374" t="s">
        <v>13</v>
      </c>
      <c r="E374" t="s">
        <v>13</v>
      </c>
      <c r="F374" t="s">
        <v>13</v>
      </c>
      <c r="G374" t="s">
        <v>13</v>
      </c>
      <c r="H374" s="3" t="s">
        <v>175</v>
      </c>
      <c r="I374">
        <v>8314.74</v>
      </c>
      <c r="K374" s="5">
        <f t="shared" si="10"/>
        <v>8314.74</v>
      </c>
      <c r="M374" s="5" t="str">
        <f t="shared" si="11"/>
        <v>----</v>
      </c>
    </row>
    <row r="375" spans="1:13" x14ac:dyDescent="0.25">
      <c r="A375" t="s">
        <v>552</v>
      </c>
      <c r="B375" t="s">
        <v>559</v>
      </c>
      <c r="C375" t="s">
        <v>224</v>
      </c>
      <c r="D375" t="s">
        <v>546</v>
      </c>
      <c r="E375" t="s">
        <v>229</v>
      </c>
      <c r="F375" t="s">
        <v>13</v>
      </c>
      <c r="G375" t="s">
        <v>557</v>
      </c>
      <c r="H375" t="s">
        <v>13</v>
      </c>
      <c r="I375">
        <v>-33681.79</v>
      </c>
      <c r="K375" s="5" t="str">
        <f t="shared" si="10"/>
        <v>----</v>
      </c>
      <c r="M375" s="5" t="str">
        <f t="shared" si="11"/>
        <v>----</v>
      </c>
    </row>
    <row r="376" spans="1:13" x14ac:dyDescent="0.25">
      <c r="A376" t="s">
        <v>552</v>
      </c>
      <c r="B376" t="s">
        <v>13</v>
      </c>
      <c r="C376" t="s">
        <v>14</v>
      </c>
      <c r="D376" t="s">
        <v>15</v>
      </c>
      <c r="E376" t="s">
        <v>13</v>
      </c>
      <c r="F376" t="s">
        <v>13</v>
      </c>
      <c r="G376" t="s">
        <v>560</v>
      </c>
      <c r="H376" t="s">
        <v>13</v>
      </c>
      <c r="I376">
        <v>242197.44</v>
      </c>
      <c r="K376" s="5" t="str">
        <f t="shared" si="10"/>
        <v>----</v>
      </c>
      <c r="M376" s="5" t="str">
        <f t="shared" si="11"/>
        <v>----</v>
      </c>
    </row>
    <row r="377" spans="1:13" ht="15.75" x14ac:dyDescent="0.25">
      <c r="A377" t="s">
        <v>552</v>
      </c>
      <c r="B377" t="s">
        <v>13</v>
      </c>
      <c r="C377" t="s">
        <v>13</v>
      </c>
      <c r="D377" t="s">
        <v>13</v>
      </c>
      <c r="E377" t="s">
        <v>13</v>
      </c>
      <c r="F377" t="s">
        <v>13</v>
      </c>
      <c r="G377" t="s">
        <v>13</v>
      </c>
      <c r="H377" s="3" t="s">
        <v>16</v>
      </c>
      <c r="I377">
        <v>208515.65</v>
      </c>
      <c r="K377" s="5" t="str">
        <f t="shared" si="10"/>
        <v>----</v>
      </c>
      <c r="M377" s="5">
        <f t="shared" si="11"/>
        <v>208515.65</v>
      </c>
    </row>
    <row r="378" spans="1:13" x14ac:dyDescent="0.25">
      <c r="K378" s="5" t="str">
        <f t="shared" si="10"/>
        <v>----</v>
      </c>
      <c r="M378" s="5" t="str">
        <f t="shared" si="11"/>
        <v>----</v>
      </c>
    </row>
    <row r="379" spans="1:13" x14ac:dyDescent="0.25">
      <c r="A379" t="s">
        <v>561</v>
      </c>
      <c r="B379" t="s">
        <v>562</v>
      </c>
      <c r="C379" t="s">
        <v>19</v>
      </c>
      <c r="D379" t="s">
        <v>369</v>
      </c>
      <c r="E379" t="s">
        <v>63</v>
      </c>
      <c r="F379" t="s">
        <v>563</v>
      </c>
      <c r="G379" t="s">
        <v>564</v>
      </c>
      <c r="H379" t="s">
        <v>565</v>
      </c>
      <c r="I379">
        <v>1466.24</v>
      </c>
      <c r="K379" s="5" t="str">
        <f t="shared" si="10"/>
        <v>----</v>
      </c>
      <c r="M379" s="5" t="str">
        <f t="shared" si="11"/>
        <v>----</v>
      </c>
    </row>
    <row r="380" spans="1:13" x14ac:dyDescent="0.25">
      <c r="A380" t="s">
        <v>561</v>
      </c>
      <c r="B380" t="s">
        <v>566</v>
      </c>
      <c r="C380" t="s">
        <v>19</v>
      </c>
      <c r="D380" t="s">
        <v>369</v>
      </c>
      <c r="E380" t="s">
        <v>63</v>
      </c>
      <c r="F380" t="s">
        <v>567</v>
      </c>
      <c r="G380" t="s">
        <v>568</v>
      </c>
      <c r="H380" t="s">
        <v>568</v>
      </c>
      <c r="I380">
        <v>3363.24</v>
      </c>
      <c r="K380" s="5" t="str">
        <f t="shared" si="10"/>
        <v>----</v>
      </c>
      <c r="M380" s="5" t="str">
        <f t="shared" si="11"/>
        <v>----</v>
      </c>
    </row>
    <row r="381" spans="1:13" x14ac:dyDescent="0.25">
      <c r="A381" t="s">
        <v>561</v>
      </c>
      <c r="B381" t="s">
        <v>569</v>
      </c>
      <c r="C381" t="s">
        <v>19</v>
      </c>
      <c r="D381" t="s">
        <v>369</v>
      </c>
      <c r="E381" t="s">
        <v>63</v>
      </c>
      <c r="F381" t="s">
        <v>570</v>
      </c>
      <c r="G381" t="s">
        <v>571</v>
      </c>
      <c r="H381" t="s">
        <v>572</v>
      </c>
      <c r="I381">
        <v>4114.6400000000003</v>
      </c>
      <c r="K381" s="5" t="str">
        <f t="shared" si="10"/>
        <v>----</v>
      </c>
      <c r="M381" s="5" t="str">
        <f t="shared" si="11"/>
        <v>----</v>
      </c>
    </row>
    <row r="382" spans="1:13" x14ac:dyDescent="0.25">
      <c r="A382" t="s">
        <v>561</v>
      </c>
      <c r="B382" t="s">
        <v>573</v>
      </c>
      <c r="C382" t="s">
        <v>19</v>
      </c>
      <c r="D382" t="s">
        <v>369</v>
      </c>
      <c r="E382" t="s">
        <v>63</v>
      </c>
      <c r="F382" t="s">
        <v>574</v>
      </c>
      <c r="G382" t="s">
        <v>575</v>
      </c>
      <c r="H382" t="s">
        <v>575</v>
      </c>
      <c r="I382">
        <v>519.35</v>
      </c>
      <c r="K382" s="5" t="str">
        <f t="shared" si="10"/>
        <v>----</v>
      </c>
      <c r="M382" s="5" t="str">
        <f t="shared" si="11"/>
        <v>----</v>
      </c>
    </row>
    <row r="383" spans="1:13" x14ac:dyDescent="0.25">
      <c r="A383" t="s">
        <v>561</v>
      </c>
      <c r="B383" t="s">
        <v>576</v>
      </c>
      <c r="C383" t="s">
        <v>19</v>
      </c>
      <c r="D383" t="s">
        <v>84</v>
      </c>
      <c r="E383" t="s">
        <v>63</v>
      </c>
      <c r="F383" t="s">
        <v>570</v>
      </c>
      <c r="G383" t="s">
        <v>564</v>
      </c>
      <c r="H383" t="s">
        <v>572</v>
      </c>
      <c r="I383">
        <v>11561.6</v>
      </c>
      <c r="K383" s="5" t="str">
        <f t="shared" si="10"/>
        <v>----</v>
      </c>
      <c r="M383" s="5" t="str">
        <f t="shared" si="11"/>
        <v>----</v>
      </c>
    </row>
    <row r="384" spans="1:13" x14ac:dyDescent="0.25">
      <c r="A384" t="s">
        <v>561</v>
      </c>
      <c r="B384" t="s">
        <v>577</v>
      </c>
      <c r="C384" t="s">
        <v>19</v>
      </c>
      <c r="D384" t="s">
        <v>84</v>
      </c>
      <c r="E384" t="s">
        <v>63</v>
      </c>
      <c r="F384" t="s">
        <v>574</v>
      </c>
      <c r="G384" t="s">
        <v>575</v>
      </c>
      <c r="H384" t="s">
        <v>575</v>
      </c>
      <c r="I384">
        <v>523.9</v>
      </c>
      <c r="K384" s="5" t="str">
        <f t="shared" si="10"/>
        <v>----</v>
      </c>
      <c r="M384" s="5" t="str">
        <f t="shared" si="11"/>
        <v>----</v>
      </c>
    </row>
    <row r="385" spans="1:13" x14ac:dyDescent="0.25">
      <c r="A385" t="s">
        <v>561</v>
      </c>
      <c r="B385" t="s">
        <v>578</v>
      </c>
      <c r="C385" t="s">
        <v>19</v>
      </c>
      <c r="D385" t="s">
        <v>84</v>
      </c>
      <c r="E385" t="s">
        <v>63</v>
      </c>
      <c r="F385" t="s">
        <v>563</v>
      </c>
      <c r="G385" t="s">
        <v>564</v>
      </c>
      <c r="H385" t="s">
        <v>565</v>
      </c>
      <c r="I385">
        <v>4310.72</v>
      </c>
      <c r="K385" s="5" t="str">
        <f t="shared" si="10"/>
        <v>----</v>
      </c>
      <c r="M385" s="5" t="str">
        <f t="shared" si="11"/>
        <v>----</v>
      </c>
    </row>
    <row r="386" spans="1:13" x14ac:dyDescent="0.25">
      <c r="A386" t="s">
        <v>561</v>
      </c>
      <c r="B386" t="s">
        <v>579</v>
      </c>
      <c r="C386" t="s">
        <v>19</v>
      </c>
      <c r="D386" t="s">
        <v>84</v>
      </c>
      <c r="E386" t="s">
        <v>63</v>
      </c>
      <c r="F386" t="s">
        <v>567</v>
      </c>
      <c r="G386" t="s">
        <v>568</v>
      </c>
      <c r="H386" t="s">
        <v>13</v>
      </c>
      <c r="I386">
        <v>3028.57</v>
      </c>
      <c r="K386" s="5" t="str">
        <f t="shared" si="10"/>
        <v>----</v>
      </c>
      <c r="M386" s="5" t="str">
        <f t="shared" si="11"/>
        <v>----</v>
      </c>
    </row>
    <row r="387" spans="1:13" x14ac:dyDescent="0.25">
      <c r="A387" t="s">
        <v>561</v>
      </c>
      <c r="B387" t="s">
        <v>580</v>
      </c>
      <c r="C387" t="s">
        <v>19</v>
      </c>
      <c r="D387" t="s">
        <v>179</v>
      </c>
      <c r="E387" t="s">
        <v>581</v>
      </c>
      <c r="F387" t="s">
        <v>13</v>
      </c>
      <c r="G387" t="s">
        <v>568</v>
      </c>
      <c r="H387" t="s">
        <v>582</v>
      </c>
      <c r="I387">
        <v>45503.44</v>
      </c>
      <c r="K387" s="5" t="str">
        <f t="shared" si="10"/>
        <v>----</v>
      </c>
      <c r="M387" s="5" t="str">
        <f t="shared" si="11"/>
        <v>----</v>
      </c>
    </row>
    <row r="388" spans="1:13" x14ac:dyDescent="0.25">
      <c r="A388" t="s">
        <v>561</v>
      </c>
      <c r="B388" t="s">
        <v>583</v>
      </c>
      <c r="C388" t="s">
        <v>19</v>
      </c>
      <c r="D388" t="s">
        <v>219</v>
      </c>
      <c r="E388" t="s">
        <v>63</v>
      </c>
      <c r="F388" t="s">
        <v>570</v>
      </c>
      <c r="G388" t="s">
        <v>564</v>
      </c>
      <c r="H388" t="s">
        <v>572</v>
      </c>
      <c r="I388">
        <v>1036.75</v>
      </c>
      <c r="K388" s="5" t="str">
        <f t="shared" si="10"/>
        <v>----</v>
      </c>
      <c r="M388" s="5" t="str">
        <f t="shared" si="11"/>
        <v>----</v>
      </c>
    </row>
    <row r="389" spans="1:13" x14ac:dyDescent="0.25">
      <c r="A389" t="s">
        <v>561</v>
      </c>
      <c r="B389" t="s">
        <v>584</v>
      </c>
      <c r="C389" t="s">
        <v>19</v>
      </c>
      <c r="D389" t="s">
        <v>150</v>
      </c>
      <c r="E389" t="s">
        <v>63</v>
      </c>
      <c r="F389" t="s">
        <v>563</v>
      </c>
      <c r="G389" t="s">
        <v>564</v>
      </c>
      <c r="H389" t="s">
        <v>565</v>
      </c>
      <c r="I389">
        <v>5057.92</v>
      </c>
      <c r="K389" s="5" t="str">
        <f t="shared" si="10"/>
        <v>----</v>
      </c>
      <c r="M389" s="5" t="str">
        <f t="shared" si="11"/>
        <v>----</v>
      </c>
    </row>
    <row r="390" spans="1:13" x14ac:dyDescent="0.25">
      <c r="A390" t="s">
        <v>561</v>
      </c>
      <c r="B390" t="s">
        <v>585</v>
      </c>
      <c r="C390" t="s">
        <v>19</v>
      </c>
      <c r="D390" t="s">
        <v>150</v>
      </c>
      <c r="E390" t="s">
        <v>63</v>
      </c>
      <c r="F390" t="s">
        <v>586</v>
      </c>
      <c r="G390" t="s">
        <v>587</v>
      </c>
      <c r="H390" t="s">
        <v>588</v>
      </c>
      <c r="I390">
        <v>11317.49</v>
      </c>
      <c r="K390" s="5" t="str">
        <f t="shared" ref="K390:K453" si="12">IF($H390="Expense Total",$I390,"----")</f>
        <v>----</v>
      </c>
      <c r="M390" s="5" t="str">
        <f t="shared" ref="M390:M453" si="13">IF($H390="Income Total",$I390,"----")</f>
        <v>----</v>
      </c>
    </row>
    <row r="391" spans="1:13" x14ac:dyDescent="0.25">
      <c r="A391" t="s">
        <v>561</v>
      </c>
      <c r="B391" t="s">
        <v>589</v>
      </c>
      <c r="C391" t="s">
        <v>19</v>
      </c>
      <c r="D391" t="s">
        <v>150</v>
      </c>
      <c r="E391" t="s">
        <v>63</v>
      </c>
      <c r="F391" t="s">
        <v>590</v>
      </c>
      <c r="G391" t="s">
        <v>591</v>
      </c>
      <c r="H391" t="s">
        <v>591</v>
      </c>
      <c r="I391">
        <v>4949.1099999999997</v>
      </c>
      <c r="K391" s="5" t="str">
        <f t="shared" si="12"/>
        <v>----</v>
      </c>
      <c r="M391" s="5" t="str">
        <f t="shared" si="13"/>
        <v>----</v>
      </c>
    </row>
    <row r="392" spans="1:13" x14ac:dyDescent="0.25">
      <c r="A392" t="s">
        <v>561</v>
      </c>
      <c r="B392" t="s">
        <v>13</v>
      </c>
      <c r="C392" t="s">
        <v>14</v>
      </c>
      <c r="D392" t="s">
        <v>245</v>
      </c>
      <c r="E392" t="s">
        <v>13</v>
      </c>
      <c r="F392" t="s">
        <v>13</v>
      </c>
      <c r="G392" t="s">
        <v>568</v>
      </c>
      <c r="H392" t="s">
        <v>13</v>
      </c>
      <c r="I392">
        <v>-45503.44</v>
      </c>
      <c r="K392" s="5" t="str">
        <f t="shared" si="12"/>
        <v>----</v>
      </c>
      <c r="M392" s="5" t="str">
        <f t="shared" si="13"/>
        <v>----</v>
      </c>
    </row>
    <row r="393" spans="1:13" ht="15.75" x14ac:dyDescent="0.25">
      <c r="A393" t="s">
        <v>561</v>
      </c>
      <c r="B393" t="s">
        <v>13</v>
      </c>
      <c r="C393" t="s">
        <v>13</v>
      </c>
      <c r="D393" t="s">
        <v>13</v>
      </c>
      <c r="E393" t="s">
        <v>13</v>
      </c>
      <c r="F393" t="s">
        <v>13</v>
      </c>
      <c r="G393" t="s">
        <v>13</v>
      </c>
      <c r="H393" s="3" t="s">
        <v>175</v>
      </c>
      <c r="I393">
        <v>51249.53</v>
      </c>
      <c r="K393" s="5">
        <f t="shared" si="12"/>
        <v>51249.53</v>
      </c>
      <c r="M393" s="5" t="str">
        <f t="shared" si="13"/>
        <v>----</v>
      </c>
    </row>
    <row r="394" spans="1:13" x14ac:dyDescent="0.25">
      <c r="A394" t="s">
        <v>561</v>
      </c>
      <c r="B394" t="s">
        <v>13</v>
      </c>
      <c r="C394" t="s">
        <v>14</v>
      </c>
      <c r="D394" t="s">
        <v>15</v>
      </c>
      <c r="E394" t="s">
        <v>13</v>
      </c>
      <c r="F394" t="s">
        <v>13</v>
      </c>
      <c r="G394" t="s">
        <v>592</v>
      </c>
      <c r="H394" t="s">
        <v>13</v>
      </c>
      <c r="I394">
        <v>255012.43</v>
      </c>
      <c r="K394" s="5" t="str">
        <f t="shared" si="12"/>
        <v>----</v>
      </c>
      <c r="M394" s="5" t="str">
        <f t="shared" si="13"/>
        <v>----</v>
      </c>
    </row>
    <row r="395" spans="1:13" ht="15.75" x14ac:dyDescent="0.25">
      <c r="A395" t="s">
        <v>561</v>
      </c>
      <c r="B395" t="s">
        <v>13</v>
      </c>
      <c r="C395" t="s">
        <v>13</v>
      </c>
      <c r="D395" t="s">
        <v>13</v>
      </c>
      <c r="E395" t="s">
        <v>13</v>
      </c>
      <c r="F395" t="s">
        <v>13</v>
      </c>
      <c r="G395" t="s">
        <v>13</v>
      </c>
      <c r="H395" s="3" t="s">
        <v>16</v>
      </c>
      <c r="I395">
        <v>255012.43</v>
      </c>
      <c r="K395" s="5" t="str">
        <f t="shared" si="12"/>
        <v>----</v>
      </c>
      <c r="M395" s="5">
        <f t="shared" si="13"/>
        <v>255012.43</v>
      </c>
    </row>
    <row r="396" spans="1:13" x14ac:dyDescent="0.25">
      <c r="K396" s="5" t="str">
        <f t="shared" si="12"/>
        <v>----</v>
      </c>
      <c r="M396" s="5" t="str">
        <f t="shared" si="13"/>
        <v>----</v>
      </c>
    </row>
    <row r="397" spans="1:13" x14ac:dyDescent="0.25">
      <c r="A397" t="s">
        <v>593</v>
      </c>
      <c r="B397" t="s">
        <v>594</v>
      </c>
      <c r="C397" t="s">
        <v>19</v>
      </c>
      <c r="D397" t="s">
        <v>242</v>
      </c>
      <c r="E397" t="s">
        <v>283</v>
      </c>
      <c r="F397" t="s">
        <v>13</v>
      </c>
      <c r="G397" t="s">
        <v>595</v>
      </c>
      <c r="H397" t="s">
        <v>596</v>
      </c>
      <c r="I397">
        <v>7950.12</v>
      </c>
      <c r="K397" s="5" t="str">
        <f t="shared" si="12"/>
        <v>----</v>
      </c>
      <c r="M397" s="5" t="str">
        <f t="shared" si="13"/>
        <v>----</v>
      </c>
    </row>
    <row r="398" spans="1:13" x14ac:dyDescent="0.25">
      <c r="A398" t="s">
        <v>593</v>
      </c>
      <c r="B398" t="s">
        <v>597</v>
      </c>
      <c r="C398" t="s">
        <v>19</v>
      </c>
      <c r="D398" t="s">
        <v>242</v>
      </c>
      <c r="E398" t="s">
        <v>283</v>
      </c>
      <c r="F398" t="s">
        <v>13</v>
      </c>
      <c r="G398" t="s">
        <v>598</v>
      </c>
      <c r="H398" t="s">
        <v>599</v>
      </c>
      <c r="I398">
        <v>2465.7399999999998</v>
      </c>
      <c r="K398" s="5" t="str">
        <f t="shared" si="12"/>
        <v>----</v>
      </c>
      <c r="M398" s="5" t="str">
        <f t="shared" si="13"/>
        <v>----</v>
      </c>
    </row>
    <row r="399" spans="1:13" x14ac:dyDescent="0.25">
      <c r="A399" t="s">
        <v>593</v>
      </c>
      <c r="B399" t="s">
        <v>13</v>
      </c>
      <c r="C399" t="s">
        <v>217</v>
      </c>
      <c r="D399" t="s">
        <v>313</v>
      </c>
      <c r="E399" t="s">
        <v>283</v>
      </c>
      <c r="F399" t="s">
        <v>13</v>
      </c>
      <c r="G399" t="s">
        <v>595</v>
      </c>
      <c r="H399" t="s">
        <v>13</v>
      </c>
      <c r="I399">
        <v>0</v>
      </c>
      <c r="K399" s="5" t="str">
        <f t="shared" si="12"/>
        <v>----</v>
      </c>
      <c r="M399" s="5" t="str">
        <f t="shared" si="13"/>
        <v>----</v>
      </c>
    </row>
    <row r="400" spans="1:13" x14ac:dyDescent="0.25">
      <c r="A400" t="s">
        <v>593</v>
      </c>
      <c r="B400" t="s">
        <v>600</v>
      </c>
      <c r="C400" t="s">
        <v>19</v>
      </c>
      <c r="D400" t="s">
        <v>182</v>
      </c>
      <c r="E400" t="s">
        <v>601</v>
      </c>
      <c r="F400" t="s">
        <v>13</v>
      </c>
      <c r="G400" t="s">
        <v>602</v>
      </c>
      <c r="H400" t="s">
        <v>603</v>
      </c>
      <c r="I400">
        <v>145.5</v>
      </c>
      <c r="J400" s="7" t="s">
        <v>1180</v>
      </c>
      <c r="K400" s="5" t="str">
        <f t="shared" si="12"/>
        <v>----</v>
      </c>
      <c r="M400" s="5" t="str">
        <f t="shared" si="13"/>
        <v>----</v>
      </c>
    </row>
    <row r="401" spans="1:13" x14ac:dyDescent="0.25">
      <c r="A401" t="s">
        <v>593</v>
      </c>
      <c r="B401" t="s">
        <v>604</v>
      </c>
      <c r="C401" t="s">
        <v>19</v>
      </c>
      <c r="D401" t="s">
        <v>179</v>
      </c>
      <c r="E401" t="s">
        <v>307</v>
      </c>
      <c r="F401" t="s">
        <v>13</v>
      </c>
      <c r="G401" t="s">
        <v>605</v>
      </c>
      <c r="H401" t="s">
        <v>606</v>
      </c>
      <c r="I401">
        <v>10156.1</v>
      </c>
      <c r="K401" s="5" t="str">
        <f t="shared" si="12"/>
        <v>----</v>
      </c>
      <c r="M401" s="5" t="str">
        <f t="shared" si="13"/>
        <v>----</v>
      </c>
    </row>
    <row r="402" spans="1:13" x14ac:dyDescent="0.25">
      <c r="A402" t="s">
        <v>593</v>
      </c>
      <c r="B402" t="s">
        <v>607</v>
      </c>
      <c r="C402" t="s">
        <v>19</v>
      </c>
      <c r="D402" t="s">
        <v>263</v>
      </c>
      <c r="E402" t="s">
        <v>183</v>
      </c>
      <c r="F402" t="s">
        <v>13</v>
      </c>
      <c r="G402" t="s">
        <v>608</v>
      </c>
      <c r="H402" t="s">
        <v>609</v>
      </c>
      <c r="I402">
        <v>18086.21</v>
      </c>
      <c r="K402" s="5" t="str">
        <f t="shared" si="12"/>
        <v>----</v>
      </c>
      <c r="M402" s="5" t="str">
        <f t="shared" si="13"/>
        <v>----</v>
      </c>
    </row>
    <row r="403" spans="1:13" x14ac:dyDescent="0.25">
      <c r="A403" t="s">
        <v>593</v>
      </c>
      <c r="B403" t="s">
        <v>13</v>
      </c>
      <c r="C403" t="s">
        <v>14</v>
      </c>
      <c r="D403" t="s">
        <v>245</v>
      </c>
      <c r="E403" t="s">
        <v>13</v>
      </c>
      <c r="F403" t="s">
        <v>13</v>
      </c>
      <c r="G403" t="s">
        <v>605</v>
      </c>
      <c r="H403" t="s">
        <v>13</v>
      </c>
      <c r="I403">
        <v>-10156.1</v>
      </c>
      <c r="K403" s="5" t="str">
        <f t="shared" si="12"/>
        <v>----</v>
      </c>
      <c r="M403" s="5" t="str">
        <f t="shared" si="13"/>
        <v>----</v>
      </c>
    </row>
    <row r="404" spans="1:13" x14ac:dyDescent="0.25">
      <c r="A404" t="s">
        <v>593</v>
      </c>
      <c r="B404" t="s">
        <v>13</v>
      </c>
      <c r="C404" t="s">
        <v>14</v>
      </c>
      <c r="D404" t="s">
        <v>245</v>
      </c>
      <c r="E404" t="s">
        <v>13</v>
      </c>
      <c r="F404" t="s">
        <v>13</v>
      </c>
      <c r="G404" t="s">
        <v>608</v>
      </c>
      <c r="H404" t="s">
        <v>13</v>
      </c>
      <c r="I404">
        <v>-18086.21</v>
      </c>
      <c r="K404" s="5" t="str">
        <f t="shared" si="12"/>
        <v>----</v>
      </c>
      <c r="M404" s="5" t="str">
        <f t="shared" si="13"/>
        <v>----</v>
      </c>
    </row>
    <row r="405" spans="1:13" x14ac:dyDescent="0.25">
      <c r="A405" t="s">
        <v>593</v>
      </c>
      <c r="B405" t="s">
        <v>13</v>
      </c>
      <c r="C405" t="s">
        <v>14</v>
      </c>
      <c r="D405" t="s">
        <v>245</v>
      </c>
      <c r="E405" t="s">
        <v>13</v>
      </c>
      <c r="F405" t="s">
        <v>13</v>
      </c>
      <c r="G405" t="s">
        <v>602</v>
      </c>
      <c r="H405" t="s">
        <v>13</v>
      </c>
      <c r="I405">
        <v>-145.5</v>
      </c>
      <c r="K405" s="5" t="str">
        <f t="shared" si="12"/>
        <v>----</v>
      </c>
      <c r="M405" s="5" t="str">
        <f t="shared" si="13"/>
        <v>----</v>
      </c>
    </row>
    <row r="406" spans="1:13" ht="15.75" x14ac:dyDescent="0.25">
      <c r="A406" t="s">
        <v>593</v>
      </c>
      <c r="B406" t="s">
        <v>13</v>
      </c>
      <c r="C406" t="s">
        <v>13</v>
      </c>
      <c r="D406" t="s">
        <v>13</v>
      </c>
      <c r="E406" t="s">
        <v>13</v>
      </c>
      <c r="F406" t="s">
        <v>13</v>
      </c>
      <c r="G406" t="s">
        <v>13</v>
      </c>
      <c r="H406" s="3" t="s">
        <v>175</v>
      </c>
      <c r="I406">
        <v>10415.86</v>
      </c>
      <c r="K406" s="5">
        <f t="shared" si="12"/>
        <v>10415.86</v>
      </c>
      <c r="M406" s="5" t="str">
        <f t="shared" si="13"/>
        <v>----</v>
      </c>
    </row>
    <row r="407" spans="1:13" x14ac:dyDescent="0.25">
      <c r="A407" t="s">
        <v>593</v>
      </c>
      <c r="B407" t="s">
        <v>610</v>
      </c>
      <c r="C407" t="s">
        <v>224</v>
      </c>
      <c r="D407" t="s">
        <v>611</v>
      </c>
      <c r="E407" t="s">
        <v>229</v>
      </c>
      <c r="F407" t="s">
        <v>13</v>
      </c>
      <c r="G407" t="s">
        <v>595</v>
      </c>
      <c r="H407" t="s">
        <v>13</v>
      </c>
      <c r="I407">
        <v>6360.1</v>
      </c>
      <c r="K407" s="5" t="str">
        <f t="shared" si="12"/>
        <v>----</v>
      </c>
      <c r="M407" s="5" t="str">
        <f t="shared" si="13"/>
        <v>----</v>
      </c>
    </row>
    <row r="408" spans="1:13" x14ac:dyDescent="0.25">
      <c r="A408" t="s">
        <v>593</v>
      </c>
      <c r="B408" t="s">
        <v>13</v>
      </c>
      <c r="C408" t="s">
        <v>14</v>
      </c>
      <c r="D408" t="s">
        <v>15</v>
      </c>
      <c r="E408" t="s">
        <v>13</v>
      </c>
      <c r="F408" t="s">
        <v>13</v>
      </c>
      <c r="G408" t="s">
        <v>612</v>
      </c>
      <c r="H408" t="s">
        <v>13</v>
      </c>
      <c r="I408">
        <v>255745.22</v>
      </c>
      <c r="K408" s="5" t="str">
        <f t="shared" si="12"/>
        <v>----</v>
      </c>
      <c r="M408" s="5" t="str">
        <f t="shared" si="13"/>
        <v>----</v>
      </c>
    </row>
    <row r="409" spans="1:13" ht="15.75" x14ac:dyDescent="0.25">
      <c r="A409" t="s">
        <v>593</v>
      </c>
      <c r="B409" t="s">
        <v>13</v>
      </c>
      <c r="C409" t="s">
        <v>13</v>
      </c>
      <c r="D409" t="s">
        <v>13</v>
      </c>
      <c r="E409" t="s">
        <v>13</v>
      </c>
      <c r="F409" t="s">
        <v>13</v>
      </c>
      <c r="G409" t="s">
        <v>13</v>
      </c>
      <c r="H409" s="3" t="s">
        <v>16</v>
      </c>
      <c r="I409">
        <v>262105.32</v>
      </c>
      <c r="K409" s="5" t="str">
        <f t="shared" si="12"/>
        <v>----</v>
      </c>
      <c r="M409" s="5">
        <f t="shared" si="13"/>
        <v>262105.32</v>
      </c>
    </row>
    <row r="410" spans="1:13" x14ac:dyDescent="0.25">
      <c r="K410" s="5" t="str">
        <f t="shared" si="12"/>
        <v>----</v>
      </c>
      <c r="M410" s="5" t="str">
        <f t="shared" si="13"/>
        <v>----</v>
      </c>
    </row>
    <row r="411" spans="1:13" x14ac:dyDescent="0.25">
      <c r="A411" t="s">
        <v>613</v>
      </c>
      <c r="B411" t="s">
        <v>614</v>
      </c>
      <c r="C411" t="s">
        <v>19</v>
      </c>
      <c r="D411" t="s">
        <v>235</v>
      </c>
      <c r="E411" t="s">
        <v>331</v>
      </c>
      <c r="F411" t="s">
        <v>13</v>
      </c>
      <c r="G411" t="s">
        <v>615</v>
      </c>
      <c r="H411" t="s">
        <v>616</v>
      </c>
      <c r="I411">
        <v>18206.78</v>
      </c>
      <c r="K411" s="5" t="str">
        <f t="shared" si="12"/>
        <v>----</v>
      </c>
      <c r="M411" s="5" t="str">
        <f t="shared" si="13"/>
        <v>----</v>
      </c>
    </row>
    <row r="412" spans="1:13" x14ac:dyDescent="0.25">
      <c r="A412" t="s">
        <v>613</v>
      </c>
      <c r="B412" t="s">
        <v>13</v>
      </c>
      <c r="C412" t="s">
        <v>217</v>
      </c>
      <c r="D412" t="s">
        <v>161</v>
      </c>
      <c r="E412" t="s">
        <v>331</v>
      </c>
      <c r="F412" t="s">
        <v>13</v>
      </c>
      <c r="G412" t="s">
        <v>615</v>
      </c>
      <c r="H412" t="s">
        <v>13</v>
      </c>
      <c r="I412">
        <v>0</v>
      </c>
      <c r="K412" s="5" t="str">
        <f t="shared" si="12"/>
        <v>----</v>
      </c>
      <c r="M412" s="5" t="str">
        <f t="shared" si="13"/>
        <v>----</v>
      </c>
    </row>
    <row r="413" spans="1:13" x14ac:dyDescent="0.25">
      <c r="A413" t="s">
        <v>613</v>
      </c>
      <c r="B413" t="s">
        <v>13</v>
      </c>
      <c r="C413" t="s">
        <v>14</v>
      </c>
      <c r="D413" t="s">
        <v>245</v>
      </c>
      <c r="E413" t="s">
        <v>13</v>
      </c>
      <c r="F413" t="s">
        <v>13</v>
      </c>
      <c r="G413" t="s">
        <v>615</v>
      </c>
      <c r="H413" t="s">
        <v>13</v>
      </c>
      <c r="I413">
        <v>-18206.78</v>
      </c>
      <c r="K413" s="5" t="str">
        <f t="shared" si="12"/>
        <v>----</v>
      </c>
      <c r="M413" s="5" t="str">
        <f t="shared" si="13"/>
        <v>----</v>
      </c>
    </row>
    <row r="414" spans="1:13" ht="15.75" x14ac:dyDescent="0.25">
      <c r="A414" t="s">
        <v>613</v>
      </c>
      <c r="B414" t="s">
        <v>13</v>
      </c>
      <c r="C414" t="s">
        <v>13</v>
      </c>
      <c r="D414" t="s">
        <v>13</v>
      </c>
      <c r="E414" t="s">
        <v>13</v>
      </c>
      <c r="F414" t="s">
        <v>13</v>
      </c>
      <c r="G414" t="s">
        <v>13</v>
      </c>
      <c r="H414" s="3" t="s">
        <v>175</v>
      </c>
      <c r="I414">
        <v>0</v>
      </c>
      <c r="K414" s="5">
        <f t="shared" si="12"/>
        <v>0</v>
      </c>
      <c r="M414" s="5" t="str">
        <f t="shared" si="13"/>
        <v>----</v>
      </c>
    </row>
    <row r="415" spans="1:13" x14ac:dyDescent="0.25">
      <c r="A415" t="s">
        <v>613</v>
      </c>
      <c r="B415" t="s">
        <v>13</v>
      </c>
      <c r="C415" t="s">
        <v>14</v>
      </c>
      <c r="D415" t="s">
        <v>15</v>
      </c>
      <c r="E415" t="s">
        <v>13</v>
      </c>
      <c r="F415" t="s">
        <v>13</v>
      </c>
      <c r="G415" t="s">
        <v>617</v>
      </c>
      <c r="H415" t="s">
        <v>13</v>
      </c>
      <c r="I415">
        <v>268948.87</v>
      </c>
      <c r="K415" s="5" t="str">
        <f t="shared" si="12"/>
        <v>----</v>
      </c>
      <c r="M415" s="5" t="str">
        <f t="shared" si="13"/>
        <v>----</v>
      </c>
    </row>
    <row r="416" spans="1:13" x14ac:dyDescent="0.25">
      <c r="A416" t="s">
        <v>613</v>
      </c>
      <c r="B416" t="s">
        <v>618</v>
      </c>
      <c r="C416" t="s">
        <v>224</v>
      </c>
      <c r="D416" t="s">
        <v>245</v>
      </c>
      <c r="E416" t="s">
        <v>229</v>
      </c>
      <c r="F416" t="s">
        <v>13</v>
      </c>
      <c r="G416" t="s">
        <v>615</v>
      </c>
      <c r="H416" t="s">
        <v>13</v>
      </c>
      <c r="I416">
        <v>14565.42</v>
      </c>
      <c r="K416" s="5" t="str">
        <f t="shared" si="12"/>
        <v>----</v>
      </c>
      <c r="M416" s="5" t="str">
        <f t="shared" si="13"/>
        <v>----</v>
      </c>
    </row>
    <row r="417" spans="1:13" ht="15.75" x14ac:dyDescent="0.25">
      <c r="A417" t="s">
        <v>613</v>
      </c>
      <c r="B417" t="s">
        <v>13</v>
      </c>
      <c r="C417" t="s">
        <v>13</v>
      </c>
      <c r="D417" t="s">
        <v>13</v>
      </c>
      <c r="E417" t="s">
        <v>13</v>
      </c>
      <c r="F417" t="s">
        <v>13</v>
      </c>
      <c r="G417" t="s">
        <v>13</v>
      </c>
      <c r="H417" s="3" t="s">
        <v>16</v>
      </c>
      <c r="I417">
        <v>283514.28999999998</v>
      </c>
      <c r="K417" s="5" t="str">
        <f t="shared" si="12"/>
        <v>----</v>
      </c>
      <c r="M417" s="5">
        <f t="shared" si="13"/>
        <v>283514.28999999998</v>
      </c>
    </row>
    <row r="418" spans="1:13" x14ac:dyDescent="0.25">
      <c r="K418" s="5" t="str">
        <f t="shared" si="12"/>
        <v>----</v>
      </c>
      <c r="M418" s="5" t="str">
        <f t="shared" si="13"/>
        <v>----</v>
      </c>
    </row>
    <row r="419" spans="1:13" x14ac:dyDescent="0.25">
      <c r="A419" t="s">
        <v>619</v>
      </c>
      <c r="B419" t="s">
        <v>620</v>
      </c>
      <c r="C419" t="s">
        <v>19</v>
      </c>
      <c r="D419" t="s">
        <v>92</v>
      </c>
      <c r="E419" t="s">
        <v>374</v>
      </c>
      <c r="F419" t="s">
        <v>621</v>
      </c>
      <c r="G419" t="s">
        <v>622</v>
      </c>
      <c r="H419" t="s">
        <v>623</v>
      </c>
      <c r="I419">
        <v>13830.25</v>
      </c>
      <c r="K419" s="5" t="str">
        <f t="shared" si="12"/>
        <v>----</v>
      </c>
      <c r="M419" s="5" t="str">
        <f t="shared" si="13"/>
        <v>----</v>
      </c>
    </row>
    <row r="420" spans="1:13" x14ac:dyDescent="0.25">
      <c r="A420" t="s">
        <v>619</v>
      </c>
      <c r="B420" t="s">
        <v>624</v>
      </c>
      <c r="C420" t="s">
        <v>19</v>
      </c>
      <c r="D420" t="s">
        <v>150</v>
      </c>
      <c r="E420" t="s">
        <v>374</v>
      </c>
      <c r="F420" t="s">
        <v>621</v>
      </c>
      <c r="G420" t="s">
        <v>622</v>
      </c>
      <c r="H420" t="s">
        <v>625</v>
      </c>
      <c r="I420">
        <v>5606.55</v>
      </c>
      <c r="K420" s="5" t="str">
        <f t="shared" si="12"/>
        <v>----</v>
      </c>
      <c r="M420" s="5" t="str">
        <f t="shared" si="13"/>
        <v>----</v>
      </c>
    </row>
    <row r="421" spans="1:13" ht="15.75" x14ac:dyDescent="0.25">
      <c r="A421" t="s">
        <v>619</v>
      </c>
      <c r="B421" t="s">
        <v>13</v>
      </c>
      <c r="C421" t="s">
        <v>13</v>
      </c>
      <c r="D421" t="s">
        <v>13</v>
      </c>
      <c r="E421" t="s">
        <v>13</v>
      </c>
      <c r="F421" t="s">
        <v>13</v>
      </c>
      <c r="G421" t="s">
        <v>13</v>
      </c>
      <c r="H421" s="3" t="s">
        <v>175</v>
      </c>
      <c r="I421">
        <v>19436.8</v>
      </c>
      <c r="K421" s="5">
        <f t="shared" si="12"/>
        <v>19436.8</v>
      </c>
      <c r="M421" s="5" t="str">
        <f t="shared" si="13"/>
        <v>----</v>
      </c>
    </row>
    <row r="422" spans="1:13" x14ac:dyDescent="0.25">
      <c r="A422" t="s">
        <v>619</v>
      </c>
      <c r="B422" t="s">
        <v>13</v>
      </c>
      <c r="C422" t="s">
        <v>14</v>
      </c>
      <c r="D422" t="s">
        <v>15</v>
      </c>
      <c r="E422" t="s">
        <v>13</v>
      </c>
      <c r="F422" t="s">
        <v>13</v>
      </c>
      <c r="G422" t="s">
        <v>626</v>
      </c>
      <c r="H422" t="s">
        <v>13</v>
      </c>
      <c r="I422">
        <v>265704.44</v>
      </c>
      <c r="K422" s="5" t="str">
        <f t="shared" si="12"/>
        <v>----</v>
      </c>
      <c r="M422" s="5" t="str">
        <f t="shared" si="13"/>
        <v>----</v>
      </c>
    </row>
    <row r="423" spans="1:13" ht="15.75" x14ac:dyDescent="0.25">
      <c r="A423" t="s">
        <v>619</v>
      </c>
      <c r="B423" t="s">
        <v>13</v>
      </c>
      <c r="C423" t="s">
        <v>13</v>
      </c>
      <c r="D423" t="s">
        <v>13</v>
      </c>
      <c r="E423" t="s">
        <v>13</v>
      </c>
      <c r="F423" t="s">
        <v>13</v>
      </c>
      <c r="G423" t="s">
        <v>13</v>
      </c>
      <c r="H423" s="3" t="s">
        <v>16</v>
      </c>
      <c r="I423">
        <v>265704.44</v>
      </c>
      <c r="K423" s="5" t="str">
        <f t="shared" si="12"/>
        <v>----</v>
      </c>
      <c r="M423" s="5">
        <f t="shared" si="13"/>
        <v>265704.44</v>
      </c>
    </row>
    <row r="424" spans="1:13" x14ac:dyDescent="0.25">
      <c r="K424" s="5" t="str">
        <f t="shared" si="12"/>
        <v>----</v>
      </c>
      <c r="M424" s="5" t="str">
        <f t="shared" si="13"/>
        <v>----</v>
      </c>
    </row>
    <row r="425" spans="1:13" x14ac:dyDescent="0.25">
      <c r="A425" t="s">
        <v>627</v>
      </c>
      <c r="B425" t="s">
        <v>13</v>
      </c>
      <c r="C425" t="s">
        <v>14</v>
      </c>
      <c r="D425" t="s">
        <v>15</v>
      </c>
      <c r="E425" t="s">
        <v>13</v>
      </c>
      <c r="F425" t="s">
        <v>13</v>
      </c>
      <c r="G425" t="s">
        <v>628</v>
      </c>
      <c r="H425" t="s">
        <v>13</v>
      </c>
      <c r="I425">
        <v>260236.26</v>
      </c>
      <c r="K425" s="5" t="str">
        <f t="shared" si="12"/>
        <v>----</v>
      </c>
      <c r="M425" s="5" t="str">
        <f t="shared" si="13"/>
        <v>----</v>
      </c>
    </row>
    <row r="426" spans="1:13" ht="15.75" x14ac:dyDescent="0.25">
      <c r="A426" t="s">
        <v>627</v>
      </c>
      <c r="B426" t="s">
        <v>13</v>
      </c>
      <c r="C426" t="s">
        <v>13</v>
      </c>
      <c r="D426" t="s">
        <v>13</v>
      </c>
      <c r="E426" t="s">
        <v>13</v>
      </c>
      <c r="F426" t="s">
        <v>13</v>
      </c>
      <c r="G426" t="s">
        <v>13</v>
      </c>
      <c r="H426" s="3" t="s">
        <v>16</v>
      </c>
      <c r="I426">
        <v>260236.26</v>
      </c>
      <c r="K426" s="5" t="str">
        <f t="shared" si="12"/>
        <v>----</v>
      </c>
      <c r="M426" s="5">
        <f t="shared" si="13"/>
        <v>260236.26</v>
      </c>
    </row>
    <row r="427" spans="1:13" x14ac:dyDescent="0.25">
      <c r="K427" s="5" t="str">
        <f t="shared" si="12"/>
        <v>----</v>
      </c>
      <c r="M427" s="5" t="str">
        <f t="shared" si="13"/>
        <v>----</v>
      </c>
    </row>
    <row r="428" spans="1:13" x14ac:dyDescent="0.25">
      <c r="A428" t="s">
        <v>629</v>
      </c>
      <c r="B428" t="s">
        <v>630</v>
      </c>
      <c r="C428" t="s">
        <v>19</v>
      </c>
      <c r="D428" t="s">
        <v>242</v>
      </c>
      <c r="E428" t="s">
        <v>631</v>
      </c>
      <c r="F428" t="s">
        <v>13</v>
      </c>
      <c r="G428" t="s">
        <v>632</v>
      </c>
      <c r="H428" t="s">
        <v>633</v>
      </c>
      <c r="I428">
        <v>4248.96</v>
      </c>
      <c r="K428" s="5" t="str">
        <f t="shared" si="12"/>
        <v>----</v>
      </c>
      <c r="M428" s="5" t="str">
        <f t="shared" si="13"/>
        <v>----</v>
      </c>
    </row>
    <row r="429" spans="1:13" x14ac:dyDescent="0.25">
      <c r="A429" t="s">
        <v>629</v>
      </c>
      <c r="B429" t="s">
        <v>634</v>
      </c>
      <c r="C429" t="s">
        <v>19</v>
      </c>
      <c r="D429" t="s">
        <v>263</v>
      </c>
      <c r="E429" t="s">
        <v>539</v>
      </c>
      <c r="F429" t="s">
        <v>13</v>
      </c>
      <c r="G429" t="s">
        <v>635</v>
      </c>
      <c r="H429" t="s">
        <v>636</v>
      </c>
      <c r="I429">
        <v>29881.8</v>
      </c>
      <c r="K429" s="5" t="str">
        <f t="shared" si="12"/>
        <v>----</v>
      </c>
      <c r="M429" s="5" t="str">
        <f t="shared" si="13"/>
        <v>----</v>
      </c>
    </row>
    <row r="430" spans="1:13" x14ac:dyDescent="0.25">
      <c r="A430" t="s">
        <v>629</v>
      </c>
      <c r="B430" t="s">
        <v>13</v>
      </c>
      <c r="C430" t="s">
        <v>14</v>
      </c>
      <c r="D430" t="s">
        <v>245</v>
      </c>
      <c r="E430" t="s">
        <v>13</v>
      </c>
      <c r="F430" t="s">
        <v>13</v>
      </c>
      <c r="G430" t="s">
        <v>637</v>
      </c>
      <c r="H430" t="s">
        <v>13</v>
      </c>
      <c r="I430">
        <v>-10713.2</v>
      </c>
      <c r="K430" s="5" t="str">
        <f t="shared" si="12"/>
        <v>----</v>
      </c>
      <c r="M430" s="5" t="str">
        <f t="shared" si="13"/>
        <v>----</v>
      </c>
    </row>
    <row r="431" spans="1:13" x14ac:dyDescent="0.25">
      <c r="A431" t="s">
        <v>629</v>
      </c>
      <c r="B431" t="s">
        <v>638</v>
      </c>
      <c r="C431" t="s">
        <v>19</v>
      </c>
      <c r="D431" t="s">
        <v>222</v>
      </c>
      <c r="E431" t="s">
        <v>307</v>
      </c>
      <c r="F431" t="s">
        <v>639</v>
      </c>
      <c r="G431" t="s">
        <v>640</v>
      </c>
      <c r="H431" t="s">
        <v>640</v>
      </c>
      <c r="I431">
        <v>5820</v>
      </c>
      <c r="K431" s="5" t="str">
        <f t="shared" si="12"/>
        <v>----</v>
      </c>
      <c r="M431" s="5" t="str">
        <f t="shared" si="13"/>
        <v>----</v>
      </c>
    </row>
    <row r="432" spans="1:13" x14ac:dyDescent="0.25">
      <c r="A432" t="s">
        <v>629</v>
      </c>
      <c r="B432" t="s">
        <v>641</v>
      </c>
      <c r="C432" t="s">
        <v>19</v>
      </c>
      <c r="D432" t="s">
        <v>222</v>
      </c>
      <c r="E432" t="s">
        <v>283</v>
      </c>
      <c r="F432" t="s">
        <v>642</v>
      </c>
      <c r="G432" t="s">
        <v>643</v>
      </c>
      <c r="H432" t="s">
        <v>643</v>
      </c>
      <c r="I432">
        <v>2297.9299999999998</v>
      </c>
      <c r="K432" s="5" t="str">
        <f t="shared" si="12"/>
        <v>----</v>
      </c>
      <c r="M432" s="5" t="str">
        <f t="shared" si="13"/>
        <v>----</v>
      </c>
    </row>
    <row r="433" spans="1:13" ht="15.75" x14ac:dyDescent="0.25">
      <c r="A433" t="s">
        <v>629</v>
      </c>
      <c r="B433" t="s">
        <v>13</v>
      </c>
      <c r="C433" t="s">
        <v>13</v>
      </c>
      <c r="D433" t="s">
        <v>13</v>
      </c>
      <c r="E433" t="s">
        <v>13</v>
      </c>
      <c r="F433" t="s">
        <v>13</v>
      </c>
      <c r="G433" t="s">
        <v>13</v>
      </c>
      <c r="H433" s="3" t="s">
        <v>175</v>
      </c>
      <c r="I433">
        <v>31535.49</v>
      </c>
      <c r="K433" s="5">
        <f t="shared" si="12"/>
        <v>31535.49</v>
      </c>
      <c r="M433" s="5" t="str">
        <f t="shared" si="13"/>
        <v>----</v>
      </c>
    </row>
    <row r="434" spans="1:13" x14ac:dyDescent="0.25">
      <c r="A434" t="s">
        <v>629</v>
      </c>
      <c r="B434" t="s">
        <v>13</v>
      </c>
      <c r="C434" t="s">
        <v>14</v>
      </c>
      <c r="D434" t="s">
        <v>15</v>
      </c>
      <c r="E434" t="s">
        <v>13</v>
      </c>
      <c r="F434" t="s">
        <v>13</v>
      </c>
      <c r="G434" t="s">
        <v>644</v>
      </c>
      <c r="H434" t="s">
        <v>13</v>
      </c>
      <c r="I434">
        <v>298202.92</v>
      </c>
      <c r="K434" s="5" t="str">
        <f t="shared" si="12"/>
        <v>----</v>
      </c>
      <c r="M434" s="5" t="str">
        <f t="shared" si="13"/>
        <v>----</v>
      </c>
    </row>
    <row r="435" spans="1:13" ht="15.75" x14ac:dyDescent="0.25">
      <c r="A435" t="s">
        <v>629</v>
      </c>
      <c r="B435" t="s">
        <v>13</v>
      </c>
      <c r="C435" t="s">
        <v>13</v>
      </c>
      <c r="D435" t="s">
        <v>13</v>
      </c>
      <c r="E435" t="s">
        <v>13</v>
      </c>
      <c r="F435" t="s">
        <v>13</v>
      </c>
      <c r="G435" t="s">
        <v>13</v>
      </c>
      <c r="H435" s="3" t="s">
        <v>16</v>
      </c>
      <c r="I435">
        <v>298202.92</v>
      </c>
      <c r="K435" s="5" t="str">
        <f t="shared" si="12"/>
        <v>----</v>
      </c>
      <c r="M435" s="5">
        <f t="shared" si="13"/>
        <v>298202.92</v>
      </c>
    </row>
    <row r="436" spans="1:13" x14ac:dyDescent="0.25">
      <c r="K436" s="5" t="str">
        <f t="shared" si="12"/>
        <v>----</v>
      </c>
      <c r="M436" s="5" t="str">
        <f t="shared" si="13"/>
        <v>----</v>
      </c>
    </row>
    <row r="437" spans="1:13" x14ac:dyDescent="0.25">
      <c r="A437" t="s">
        <v>645</v>
      </c>
      <c r="B437" t="s">
        <v>646</v>
      </c>
      <c r="C437" t="s">
        <v>19</v>
      </c>
      <c r="D437" t="s">
        <v>443</v>
      </c>
      <c r="E437" t="s">
        <v>647</v>
      </c>
      <c r="F437" t="s">
        <v>13</v>
      </c>
      <c r="G437" t="s">
        <v>648</v>
      </c>
      <c r="H437" t="s">
        <v>649</v>
      </c>
      <c r="I437">
        <v>22003.13</v>
      </c>
      <c r="K437" s="5" t="str">
        <f t="shared" si="12"/>
        <v>----</v>
      </c>
      <c r="M437" s="5" t="str">
        <f t="shared" si="13"/>
        <v>----</v>
      </c>
    </row>
    <row r="438" spans="1:13" x14ac:dyDescent="0.25">
      <c r="A438" t="s">
        <v>645</v>
      </c>
      <c r="B438" t="s">
        <v>13</v>
      </c>
      <c r="C438" t="s">
        <v>217</v>
      </c>
      <c r="D438" t="s">
        <v>444</v>
      </c>
      <c r="E438" t="s">
        <v>647</v>
      </c>
      <c r="F438" t="s">
        <v>13</v>
      </c>
      <c r="G438" t="s">
        <v>648</v>
      </c>
      <c r="H438" t="s">
        <v>13</v>
      </c>
      <c r="I438">
        <v>0</v>
      </c>
      <c r="K438" s="5" t="str">
        <f t="shared" si="12"/>
        <v>----</v>
      </c>
      <c r="M438" s="5" t="str">
        <f t="shared" si="13"/>
        <v>----</v>
      </c>
    </row>
    <row r="439" spans="1:13" x14ac:dyDescent="0.25">
      <c r="A439" t="s">
        <v>645</v>
      </c>
      <c r="B439" t="s">
        <v>650</v>
      </c>
      <c r="C439" t="s">
        <v>19</v>
      </c>
      <c r="D439" t="s">
        <v>263</v>
      </c>
      <c r="E439" t="s">
        <v>236</v>
      </c>
      <c r="F439" t="s">
        <v>13</v>
      </c>
      <c r="G439" t="s">
        <v>651</v>
      </c>
      <c r="H439" t="s">
        <v>652</v>
      </c>
      <c r="I439">
        <v>30000</v>
      </c>
      <c r="K439" s="5" t="str">
        <f t="shared" si="12"/>
        <v>----</v>
      </c>
      <c r="M439" s="5" t="str">
        <f t="shared" si="13"/>
        <v>----</v>
      </c>
    </row>
    <row r="440" spans="1:13" ht="15.75" x14ac:dyDescent="0.25">
      <c r="A440" t="s">
        <v>645</v>
      </c>
      <c r="B440" t="s">
        <v>13</v>
      </c>
      <c r="C440" t="s">
        <v>13</v>
      </c>
      <c r="D440" t="s">
        <v>13</v>
      </c>
      <c r="E440" t="s">
        <v>13</v>
      </c>
      <c r="F440" t="s">
        <v>13</v>
      </c>
      <c r="G440" t="s">
        <v>13</v>
      </c>
      <c r="H440" s="3" t="s">
        <v>175</v>
      </c>
      <c r="I440">
        <v>52003.13</v>
      </c>
      <c r="K440" s="5">
        <f t="shared" si="12"/>
        <v>52003.13</v>
      </c>
      <c r="M440" s="5" t="str">
        <f t="shared" si="13"/>
        <v>----</v>
      </c>
    </row>
    <row r="441" spans="1:13" x14ac:dyDescent="0.25">
      <c r="A441" t="s">
        <v>645</v>
      </c>
      <c r="B441" t="s">
        <v>653</v>
      </c>
      <c r="C441" t="s">
        <v>224</v>
      </c>
      <c r="D441" t="s">
        <v>84</v>
      </c>
      <c r="E441" t="s">
        <v>229</v>
      </c>
      <c r="F441" t="s">
        <v>13</v>
      </c>
      <c r="G441" t="s">
        <v>648</v>
      </c>
      <c r="H441" t="s">
        <v>13</v>
      </c>
      <c r="I441">
        <v>17602.5</v>
      </c>
      <c r="K441" s="5" t="str">
        <f t="shared" si="12"/>
        <v>----</v>
      </c>
      <c r="M441" s="5" t="str">
        <f t="shared" si="13"/>
        <v>----</v>
      </c>
    </row>
    <row r="442" spans="1:13" x14ac:dyDescent="0.25">
      <c r="A442" t="s">
        <v>645</v>
      </c>
      <c r="B442" t="s">
        <v>13</v>
      </c>
      <c r="C442" t="s">
        <v>14</v>
      </c>
      <c r="D442" t="s">
        <v>15</v>
      </c>
      <c r="E442" t="s">
        <v>13</v>
      </c>
      <c r="F442" t="s">
        <v>13</v>
      </c>
      <c r="G442" t="s">
        <v>654</v>
      </c>
      <c r="H442" t="s">
        <v>13</v>
      </c>
      <c r="I442">
        <v>310992.03000000003</v>
      </c>
      <c r="K442" s="5" t="str">
        <f t="shared" si="12"/>
        <v>----</v>
      </c>
      <c r="M442" s="5" t="str">
        <f t="shared" si="13"/>
        <v>----</v>
      </c>
    </row>
    <row r="443" spans="1:13" ht="15.75" x14ac:dyDescent="0.25">
      <c r="A443" t="s">
        <v>645</v>
      </c>
      <c r="B443" t="s">
        <v>13</v>
      </c>
      <c r="C443" t="s">
        <v>13</v>
      </c>
      <c r="D443" t="s">
        <v>13</v>
      </c>
      <c r="E443" t="s">
        <v>13</v>
      </c>
      <c r="F443" t="s">
        <v>13</v>
      </c>
      <c r="G443" t="s">
        <v>13</v>
      </c>
      <c r="H443" s="3" t="s">
        <v>16</v>
      </c>
      <c r="I443">
        <v>328594.53000000003</v>
      </c>
      <c r="K443" s="5" t="str">
        <f t="shared" si="12"/>
        <v>----</v>
      </c>
      <c r="M443" s="5">
        <f t="shared" si="13"/>
        <v>328594.53000000003</v>
      </c>
    </row>
    <row r="444" spans="1:13" x14ac:dyDescent="0.25">
      <c r="K444" s="5" t="str">
        <f t="shared" si="12"/>
        <v>----</v>
      </c>
      <c r="M444" s="5" t="str">
        <f t="shared" si="13"/>
        <v>----</v>
      </c>
    </row>
    <row r="445" spans="1:13" x14ac:dyDescent="0.25">
      <c r="A445" t="s">
        <v>655</v>
      </c>
      <c r="B445" t="s">
        <v>656</v>
      </c>
      <c r="C445" t="s">
        <v>19</v>
      </c>
      <c r="D445" t="s">
        <v>242</v>
      </c>
      <c r="E445" t="s">
        <v>657</v>
      </c>
      <c r="F445" t="s">
        <v>13</v>
      </c>
      <c r="G445" t="s">
        <v>658</v>
      </c>
      <c r="H445" t="s">
        <v>659</v>
      </c>
      <c r="I445">
        <v>30000</v>
      </c>
      <c r="K445" s="5" t="str">
        <f t="shared" si="12"/>
        <v>----</v>
      </c>
      <c r="M445" s="5" t="str">
        <f t="shared" si="13"/>
        <v>----</v>
      </c>
    </row>
    <row r="446" spans="1:13" x14ac:dyDescent="0.25">
      <c r="A446" t="s">
        <v>655</v>
      </c>
      <c r="B446" t="s">
        <v>660</v>
      </c>
      <c r="C446" t="s">
        <v>19</v>
      </c>
      <c r="D446" t="s">
        <v>369</v>
      </c>
      <c r="E446" t="s">
        <v>657</v>
      </c>
      <c r="F446" t="s">
        <v>13</v>
      </c>
      <c r="G446" t="s">
        <v>658</v>
      </c>
      <c r="H446" t="s">
        <v>658</v>
      </c>
      <c r="I446">
        <v>64.73</v>
      </c>
      <c r="K446" s="5" t="str">
        <f t="shared" si="12"/>
        <v>----</v>
      </c>
      <c r="M446" s="5" t="str">
        <f t="shared" si="13"/>
        <v>----</v>
      </c>
    </row>
    <row r="447" spans="1:13" x14ac:dyDescent="0.25">
      <c r="A447" t="s">
        <v>655</v>
      </c>
      <c r="B447" t="s">
        <v>661</v>
      </c>
      <c r="C447" t="s">
        <v>19</v>
      </c>
      <c r="D447" t="s">
        <v>313</v>
      </c>
      <c r="E447" t="s">
        <v>662</v>
      </c>
      <c r="F447" t="s">
        <v>663</v>
      </c>
      <c r="G447" t="s">
        <v>658</v>
      </c>
      <c r="H447" t="s">
        <v>658</v>
      </c>
      <c r="I447">
        <v>39479.440000000002</v>
      </c>
      <c r="K447" s="5" t="str">
        <f t="shared" si="12"/>
        <v>----</v>
      </c>
      <c r="M447" s="5" t="str">
        <f t="shared" si="13"/>
        <v>----</v>
      </c>
    </row>
    <row r="448" spans="1:13" x14ac:dyDescent="0.25">
      <c r="A448" t="s">
        <v>655</v>
      </c>
      <c r="B448" t="s">
        <v>13</v>
      </c>
      <c r="C448" t="s">
        <v>217</v>
      </c>
      <c r="D448" t="s">
        <v>313</v>
      </c>
      <c r="E448" t="s">
        <v>657</v>
      </c>
      <c r="F448" t="s">
        <v>13</v>
      </c>
      <c r="G448" t="s">
        <v>658</v>
      </c>
      <c r="H448" t="s">
        <v>13</v>
      </c>
      <c r="I448">
        <v>0</v>
      </c>
      <c r="K448" s="5" t="str">
        <f t="shared" si="12"/>
        <v>----</v>
      </c>
      <c r="M448" s="5" t="str">
        <f t="shared" si="13"/>
        <v>----</v>
      </c>
    </row>
    <row r="449" spans="1:13" x14ac:dyDescent="0.25">
      <c r="A449" t="s">
        <v>655</v>
      </c>
      <c r="B449" t="s">
        <v>664</v>
      </c>
      <c r="C449" t="s">
        <v>19</v>
      </c>
      <c r="D449" t="s">
        <v>235</v>
      </c>
      <c r="E449" t="s">
        <v>657</v>
      </c>
      <c r="F449" t="s">
        <v>665</v>
      </c>
      <c r="G449" t="s">
        <v>666</v>
      </c>
      <c r="H449" t="s">
        <v>666</v>
      </c>
      <c r="I449">
        <v>28372.5</v>
      </c>
      <c r="K449" s="5" t="str">
        <f t="shared" si="12"/>
        <v>----</v>
      </c>
      <c r="M449" s="5" t="str">
        <f t="shared" si="13"/>
        <v>----</v>
      </c>
    </row>
    <row r="450" spans="1:13" x14ac:dyDescent="0.25">
      <c r="A450" t="s">
        <v>655</v>
      </c>
      <c r="B450" t="s">
        <v>13</v>
      </c>
      <c r="C450" t="s">
        <v>217</v>
      </c>
      <c r="D450" t="s">
        <v>161</v>
      </c>
      <c r="E450" t="s">
        <v>657</v>
      </c>
      <c r="F450" t="s">
        <v>13</v>
      </c>
      <c r="G450" t="s">
        <v>666</v>
      </c>
      <c r="H450" t="s">
        <v>13</v>
      </c>
      <c r="I450">
        <v>0</v>
      </c>
      <c r="K450" s="5" t="str">
        <f t="shared" si="12"/>
        <v>----</v>
      </c>
      <c r="M450" s="5" t="str">
        <f t="shared" si="13"/>
        <v>----</v>
      </c>
    </row>
    <row r="451" spans="1:13" ht="15.75" x14ac:dyDescent="0.25">
      <c r="A451" t="s">
        <v>655</v>
      </c>
      <c r="B451" t="s">
        <v>13</v>
      </c>
      <c r="C451" t="s">
        <v>13</v>
      </c>
      <c r="D451" t="s">
        <v>13</v>
      </c>
      <c r="E451" t="s">
        <v>13</v>
      </c>
      <c r="F451" t="s">
        <v>13</v>
      </c>
      <c r="G451" t="s">
        <v>13</v>
      </c>
      <c r="H451" s="3" t="s">
        <v>175</v>
      </c>
      <c r="I451">
        <v>97916.67</v>
      </c>
      <c r="K451" s="5">
        <f t="shared" si="12"/>
        <v>97916.67</v>
      </c>
      <c r="M451" s="5" t="str">
        <f t="shared" si="13"/>
        <v>----</v>
      </c>
    </row>
    <row r="452" spans="1:13" x14ac:dyDescent="0.25">
      <c r="A452" t="s">
        <v>655</v>
      </c>
      <c r="B452" t="s">
        <v>13</v>
      </c>
      <c r="C452" t="s">
        <v>14</v>
      </c>
      <c r="D452" t="s">
        <v>15</v>
      </c>
      <c r="E452" t="s">
        <v>13</v>
      </c>
      <c r="F452" t="s">
        <v>13</v>
      </c>
      <c r="G452" t="s">
        <v>667</v>
      </c>
      <c r="H452" t="s">
        <v>13</v>
      </c>
      <c r="I452">
        <v>256330.7</v>
      </c>
      <c r="K452" s="5" t="str">
        <f t="shared" si="12"/>
        <v>----</v>
      </c>
      <c r="M452" s="5" t="str">
        <f t="shared" si="13"/>
        <v>----</v>
      </c>
    </row>
    <row r="453" spans="1:13" x14ac:dyDescent="0.25">
      <c r="A453" t="s">
        <v>655</v>
      </c>
      <c r="B453" t="s">
        <v>668</v>
      </c>
      <c r="C453" t="s">
        <v>224</v>
      </c>
      <c r="D453" t="s">
        <v>245</v>
      </c>
      <c r="E453" t="s">
        <v>229</v>
      </c>
      <c r="F453" t="s">
        <v>13</v>
      </c>
      <c r="G453" t="s">
        <v>666</v>
      </c>
      <c r="H453" t="s">
        <v>13</v>
      </c>
      <c r="I453">
        <v>22698</v>
      </c>
      <c r="K453" s="5" t="str">
        <f t="shared" si="12"/>
        <v>----</v>
      </c>
      <c r="M453" s="5" t="str">
        <f t="shared" si="13"/>
        <v>----</v>
      </c>
    </row>
    <row r="454" spans="1:13" ht="15.75" x14ac:dyDescent="0.25">
      <c r="A454" t="s">
        <v>655</v>
      </c>
      <c r="B454" t="s">
        <v>13</v>
      </c>
      <c r="C454" t="s">
        <v>13</v>
      </c>
      <c r="D454" t="s">
        <v>13</v>
      </c>
      <c r="E454" t="s">
        <v>13</v>
      </c>
      <c r="F454" t="s">
        <v>13</v>
      </c>
      <c r="G454" t="s">
        <v>13</v>
      </c>
      <c r="H454" s="3" t="s">
        <v>16</v>
      </c>
      <c r="I454">
        <v>279028.7</v>
      </c>
      <c r="K454" s="5" t="str">
        <f t="shared" ref="K454:K517" si="14">IF($H454="Expense Total",$I454,"----")</f>
        <v>----</v>
      </c>
      <c r="M454" s="5">
        <f t="shared" ref="M454:M517" si="15">IF($H454="Income Total",$I454,"----")</f>
        <v>279028.7</v>
      </c>
    </row>
    <row r="455" spans="1:13" x14ac:dyDescent="0.25">
      <c r="K455" s="5" t="str">
        <f t="shared" si="14"/>
        <v>----</v>
      </c>
      <c r="M455" s="5" t="str">
        <f t="shared" si="15"/>
        <v>----</v>
      </c>
    </row>
    <row r="456" spans="1:13" x14ac:dyDescent="0.25">
      <c r="A456" t="s">
        <v>669</v>
      </c>
      <c r="B456" t="s">
        <v>13</v>
      </c>
      <c r="C456" t="s">
        <v>217</v>
      </c>
      <c r="D456" t="s">
        <v>313</v>
      </c>
      <c r="E456" t="s">
        <v>374</v>
      </c>
      <c r="F456" t="s">
        <v>13</v>
      </c>
      <c r="G456" t="s">
        <v>670</v>
      </c>
      <c r="H456" t="s">
        <v>13</v>
      </c>
      <c r="I456">
        <v>0</v>
      </c>
      <c r="K456" s="5" t="str">
        <f t="shared" si="14"/>
        <v>----</v>
      </c>
      <c r="M456" s="5" t="str">
        <f t="shared" si="15"/>
        <v>----</v>
      </c>
    </row>
    <row r="457" spans="1:13" x14ac:dyDescent="0.25">
      <c r="A457" t="s">
        <v>669</v>
      </c>
      <c r="B457" t="s">
        <v>13</v>
      </c>
      <c r="C457" t="s">
        <v>217</v>
      </c>
      <c r="D457" t="s">
        <v>281</v>
      </c>
      <c r="E457" t="s">
        <v>374</v>
      </c>
      <c r="F457" t="s">
        <v>13</v>
      </c>
      <c r="G457" t="s">
        <v>670</v>
      </c>
      <c r="H457" t="s">
        <v>13</v>
      </c>
      <c r="I457">
        <v>0</v>
      </c>
      <c r="K457" s="5" t="str">
        <f t="shared" si="14"/>
        <v>----</v>
      </c>
      <c r="M457" s="5" t="str">
        <f t="shared" si="15"/>
        <v>----</v>
      </c>
    </row>
    <row r="458" spans="1:13" x14ac:dyDescent="0.25">
      <c r="A458" t="s">
        <v>669</v>
      </c>
      <c r="B458" t="s">
        <v>671</v>
      </c>
      <c r="C458" t="s">
        <v>19</v>
      </c>
      <c r="D458" t="s">
        <v>166</v>
      </c>
      <c r="E458" t="s">
        <v>374</v>
      </c>
      <c r="F458" t="s">
        <v>672</v>
      </c>
      <c r="G458" t="s">
        <v>670</v>
      </c>
      <c r="H458" t="s">
        <v>670</v>
      </c>
      <c r="I458">
        <v>975.2</v>
      </c>
      <c r="K458" s="5" t="str">
        <f t="shared" si="14"/>
        <v>----</v>
      </c>
      <c r="M458" s="5" t="str">
        <f t="shared" si="15"/>
        <v>----</v>
      </c>
    </row>
    <row r="459" spans="1:13" ht="15.75" x14ac:dyDescent="0.25">
      <c r="A459" t="s">
        <v>669</v>
      </c>
      <c r="B459" t="s">
        <v>13</v>
      </c>
      <c r="C459" t="s">
        <v>13</v>
      </c>
      <c r="D459" t="s">
        <v>13</v>
      </c>
      <c r="E459" t="s">
        <v>13</v>
      </c>
      <c r="F459" t="s">
        <v>13</v>
      </c>
      <c r="G459" t="s">
        <v>13</v>
      </c>
      <c r="H459" s="3" t="s">
        <v>175</v>
      </c>
      <c r="I459">
        <v>975.2</v>
      </c>
      <c r="K459" s="5">
        <f t="shared" si="14"/>
        <v>975.2</v>
      </c>
      <c r="M459" s="5" t="str">
        <f t="shared" si="15"/>
        <v>----</v>
      </c>
    </row>
    <row r="460" spans="1:13" x14ac:dyDescent="0.25">
      <c r="A460" t="s">
        <v>669</v>
      </c>
      <c r="B460" t="s">
        <v>13</v>
      </c>
      <c r="C460" t="s">
        <v>14</v>
      </c>
      <c r="D460" t="s">
        <v>15</v>
      </c>
      <c r="E460" t="s">
        <v>13</v>
      </c>
      <c r="F460" t="s">
        <v>13</v>
      </c>
      <c r="G460" t="s">
        <v>673</v>
      </c>
      <c r="H460" t="s">
        <v>13</v>
      </c>
      <c r="I460">
        <v>213749.29</v>
      </c>
      <c r="K460" s="5" t="str">
        <f t="shared" si="14"/>
        <v>----</v>
      </c>
      <c r="M460" s="5" t="str">
        <f t="shared" si="15"/>
        <v>----</v>
      </c>
    </row>
    <row r="461" spans="1:13" ht="15.75" x14ac:dyDescent="0.25">
      <c r="A461" t="s">
        <v>669</v>
      </c>
      <c r="B461" t="s">
        <v>13</v>
      </c>
      <c r="C461" t="s">
        <v>13</v>
      </c>
      <c r="D461" t="s">
        <v>13</v>
      </c>
      <c r="E461" t="s">
        <v>13</v>
      </c>
      <c r="F461" t="s">
        <v>13</v>
      </c>
      <c r="G461" t="s">
        <v>13</v>
      </c>
      <c r="H461" s="3" t="s">
        <v>16</v>
      </c>
      <c r="I461">
        <v>213749.29</v>
      </c>
      <c r="K461" s="5" t="str">
        <f t="shared" si="14"/>
        <v>----</v>
      </c>
      <c r="M461" s="5">
        <f t="shared" si="15"/>
        <v>213749.29</v>
      </c>
    </row>
    <row r="462" spans="1:13" x14ac:dyDescent="0.25">
      <c r="K462" s="5" t="str">
        <f t="shared" si="14"/>
        <v>----</v>
      </c>
      <c r="M462" s="5" t="str">
        <f t="shared" si="15"/>
        <v>----</v>
      </c>
    </row>
    <row r="463" spans="1:13" x14ac:dyDescent="0.25">
      <c r="A463" t="s">
        <v>674</v>
      </c>
      <c r="B463" t="s">
        <v>13</v>
      </c>
      <c r="C463" t="s">
        <v>14</v>
      </c>
      <c r="D463" t="s">
        <v>15</v>
      </c>
      <c r="E463" t="s">
        <v>13</v>
      </c>
      <c r="F463" t="s">
        <v>13</v>
      </c>
      <c r="G463" t="s">
        <v>675</v>
      </c>
      <c r="H463" t="s">
        <v>13</v>
      </c>
      <c r="I463">
        <v>188362.68</v>
      </c>
      <c r="K463" s="5" t="str">
        <f t="shared" si="14"/>
        <v>----</v>
      </c>
      <c r="M463" s="5" t="str">
        <f t="shared" si="15"/>
        <v>----</v>
      </c>
    </row>
    <row r="464" spans="1:13" ht="15.75" x14ac:dyDescent="0.25">
      <c r="A464" t="s">
        <v>674</v>
      </c>
      <c r="B464" t="s">
        <v>13</v>
      </c>
      <c r="C464" t="s">
        <v>13</v>
      </c>
      <c r="D464" t="s">
        <v>13</v>
      </c>
      <c r="E464" t="s">
        <v>13</v>
      </c>
      <c r="F464" t="s">
        <v>13</v>
      </c>
      <c r="G464" t="s">
        <v>13</v>
      </c>
      <c r="H464" s="3" t="s">
        <v>16</v>
      </c>
      <c r="I464">
        <v>188362.68</v>
      </c>
      <c r="K464" s="5" t="str">
        <f t="shared" si="14"/>
        <v>----</v>
      </c>
      <c r="M464" s="5">
        <f t="shared" si="15"/>
        <v>188362.68</v>
      </c>
    </row>
    <row r="465" spans="1:13" x14ac:dyDescent="0.25">
      <c r="K465" s="5" t="str">
        <f t="shared" si="14"/>
        <v>----</v>
      </c>
      <c r="M465" s="5" t="str">
        <f t="shared" si="15"/>
        <v>----</v>
      </c>
    </row>
    <row r="466" spans="1:13" x14ac:dyDescent="0.25">
      <c r="A466" t="s">
        <v>676</v>
      </c>
      <c r="B466" t="s">
        <v>13</v>
      </c>
      <c r="C466" t="s">
        <v>14</v>
      </c>
      <c r="D466" t="s">
        <v>15</v>
      </c>
      <c r="E466" t="s">
        <v>13</v>
      </c>
      <c r="F466" t="s">
        <v>13</v>
      </c>
      <c r="G466" t="s">
        <v>677</v>
      </c>
      <c r="H466" t="s">
        <v>13</v>
      </c>
      <c r="I466">
        <v>180233.2</v>
      </c>
      <c r="K466" s="5" t="str">
        <f t="shared" si="14"/>
        <v>----</v>
      </c>
      <c r="M466" s="5" t="str">
        <f t="shared" si="15"/>
        <v>----</v>
      </c>
    </row>
    <row r="467" spans="1:13" ht="15.75" x14ac:dyDescent="0.25">
      <c r="A467" t="s">
        <v>676</v>
      </c>
      <c r="B467" t="s">
        <v>13</v>
      </c>
      <c r="C467" t="s">
        <v>13</v>
      </c>
      <c r="D467" t="s">
        <v>13</v>
      </c>
      <c r="E467" t="s">
        <v>13</v>
      </c>
      <c r="F467" t="s">
        <v>13</v>
      </c>
      <c r="G467" t="s">
        <v>13</v>
      </c>
      <c r="H467" s="3" t="s">
        <v>16</v>
      </c>
      <c r="I467">
        <v>180233.2</v>
      </c>
      <c r="K467" s="5" t="str">
        <f t="shared" si="14"/>
        <v>----</v>
      </c>
      <c r="M467" s="5">
        <f t="shared" si="15"/>
        <v>180233.2</v>
      </c>
    </row>
    <row r="468" spans="1:13" x14ac:dyDescent="0.25">
      <c r="K468" s="5" t="str">
        <f t="shared" si="14"/>
        <v>----</v>
      </c>
      <c r="M468" s="5" t="str">
        <f t="shared" si="15"/>
        <v>----</v>
      </c>
    </row>
    <row r="469" spans="1:13" x14ac:dyDescent="0.25">
      <c r="A469" t="s">
        <v>678</v>
      </c>
      <c r="B469" t="s">
        <v>679</v>
      </c>
      <c r="C469" t="s">
        <v>19</v>
      </c>
      <c r="D469" t="s">
        <v>192</v>
      </c>
      <c r="E469" t="s">
        <v>680</v>
      </c>
      <c r="F469" t="s">
        <v>13</v>
      </c>
      <c r="G469" t="s">
        <v>681</v>
      </c>
      <c r="H469" t="s">
        <v>682</v>
      </c>
      <c r="I469">
        <v>30000</v>
      </c>
      <c r="K469" s="5" t="str">
        <f t="shared" si="14"/>
        <v>----</v>
      </c>
      <c r="M469" s="5" t="str">
        <f t="shared" si="15"/>
        <v>----</v>
      </c>
    </row>
    <row r="470" spans="1:13" x14ac:dyDescent="0.25">
      <c r="A470" t="s">
        <v>678</v>
      </c>
      <c r="B470" t="s">
        <v>13</v>
      </c>
      <c r="C470" t="s">
        <v>217</v>
      </c>
      <c r="D470" t="s">
        <v>503</v>
      </c>
      <c r="E470" t="s">
        <v>680</v>
      </c>
      <c r="F470" t="s">
        <v>13</v>
      </c>
      <c r="G470" t="s">
        <v>681</v>
      </c>
      <c r="H470" t="s">
        <v>13</v>
      </c>
      <c r="I470">
        <v>0</v>
      </c>
      <c r="K470" s="5" t="str">
        <f t="shared" si="14"/>
        <v>----</v>
      </c>
      <c r="M470" s="5" t="str">
        <f t="shared" si="15"/>
        <v>----</v>
      </c>
    </row>
    <row r="471" spans="1:13" ht="15.75" x14ac:dyDescent="0.25">
      <c r="A471" t="s">
        <v>678</v>
      </c>
      <c r="B471" t="s">
        <v>13</v>
      </c>
      <c r="C471" t="s">
        <v>13</v>
      </c>
      <c r="D471" t="s">
        <v>13</v>
      </c>
      <c r="E471" t="s">
        <v>13</v>
      </c>
      <c r="F471" t="s">
        <v>13</v>
      </c>
      <c r="G471" t="s">
        <v>13</v>
      </c>
      <c r="H471" s="3" t="s">
        <v>175</v>
      </c>
      <c r="I471">
        <v>30000</v>
      </c>
      <c r="K471" s="5">
        <f t="shared" si="14"/>
        <v>30000</v>
      </c>
      <c r="M471" s="5" t="str">
        <f t="shared" si="15"/>
        <v>----</v>
      </c>
    </row>
    <row r="472" spans="1:13" x14ac:dyDescent="0.25">
      <c r="A472" t="s">
        <v>678</v>
      </c>
      <c r="B472" t="s">
        <v>683</v>
      </c>
      <c r="C472" t="s">
        <v>224</v>
      </c>
      <c r="D472" t="s">
        <v>378</v>
      </c>
      <c r="E472" t="s">
        <v>229</v>
      </c>
      <c r="F472" t="s">
        <v>13</v>
      </c>
      <c r="G472" t="s">
        <v>681</v>
      </c>
      <c r="H472" t="s">
        <v>13</v>
      </c>
      <c r="I472">
        <v>0.09</v>
      </c>
      <c r="K472" s="5" t="str">
        <f t="shared" si="14"/>
        <v>----</v>
      </c>
      <c r="M472" s="5" t="str">
        <f t="shared" si="15"/>
        <v>----</v>
      </c>
    </row>
    <row r="473" spans="1:13" x14ac:dyDescent="0.25">
      <c r="A473" t="s">
        <v>678</v>
      </c>
      <c r="B473" t="s">
        <v>13</v>
      </c>
      <c r="C473" t="s">
        <v>14</v>
      </c>
      <c r="D473" t="s">
        <v>15</v>
      </c>
      <c r="E473" t="s">
        <v>13</v>
      </c>
      <c r="F473" t="s">
        <v>13</v>
      </c>
      <c r="G473" t="s">
        <v>684</v>
      </c>
      <c r="H473" t="s">
        <v>13</v>
      </c>
      <c r="I473">
        <v>306267.15000000002</v>
      </c>
      <c r="K473" s="5" t="str">
        <f t="shared" si="14"/>
        <v>----</v>
      </c>
      <c r="M473" s="5" t="str">
        <f t="shared" si="15"/>
        <v>----</v>
      </c>
    </row>
    <row r="474" spans="1:13" ht="15.75" x14ac:dyDescent="0.25">
      <c r="A474" t="s">
        <v>678</v>
      </c>
      <c r="B474" t="s">
        <v>13</v>
      </c>
      <c r="C474" t="s">
        <v>13</v>
      </c>
      <c r="D474" t="s">
        <v>13</v>
      </c>
      <c r="E474" t="s">
        <v>13</v>
      </c>
      <c r="F474" t="s">
        <v>13</v>
      </c>
      <c r="G474" t="s">
        <v>13</v>
      </c>
      <c r="H474" s="3" t="s">
        <v>16</v>
      </c>
      <c r="I474">
        <v>306267.24</v>
      </c>
      <c r="K474" s="5" t="str">
        <f t="shared" si="14"/>
        <v>----</v>
      </c>
      <c r="M474" s="5">
        <f t="shared" si="15"/>
        <v>306267.24</v>
      </c>
    </row>
    <row r="475" spans="1:13" x14ac:dyDescent="0.25">
      <c r="K475" s="5" t="str">
        <f t="shared" si="14"/>
        <v>----</v>
      </c>
      <c r="M475" s="5" t="str">
        <f t="shared" si="15"/>
        <v>----</v>
      </c>
    </row>
    <row r="476" spans="1:13" x14ac:dyDescent="0.25">
      <c r="A476" t="s">
        <v>685</v>
      </c>
      <c r="B476" t="s">
        <v>686</v>
      </c>
      <c r="C476" t="s">
        <v>19</v>
      </c>
      <c r="D476" t="s">
        <v>192</v>
      </c>
      <c r="E476" t="s">
        <v>193</v>
      </c>
      <c r="F476" t="s">
        <v>13</v>
      </c>
      <c r="G476" t="s">
        <v>687</v>
      </c>
      <c r="H476" t="s">
        <v>688</v>
      </c>
      <c r="I476">
        <v>30000</v>
      </c>
      <c r="K476" s="5" t="str">
        <f t="shared" si="14"/>
        <v>----</v>
      </c>
      <c r="M476" s="5" t="str">
        <f t="shared" si="15"/>
        <v>----</v>
      </c>
    </row>
    <row r="477" spans="1:13" ht="15.75" x14ac:dyDescent="0.25">
      <c r="A477" t="s">
        <v>685</v>
      </c>
      <c r="B477" t="s">
        <v>13</v>
      </c>
      <c r="C477" t="s">
        <v>13</v>
      </c>
      <c r="D477" t="s">
        <v>13</v>
      </c>
      <c r="E477" t="s">
        <v>13</v>
      </c>
      <c r="F477" t="s">
        <v>13</v>
      </c>
      <c r="G477" t="s">
        <v>13</v>
      </c>
      <c r="H477" s="3" t="s">
        <v>175</v>
      </c>
      <c r="I477">
        <v>30000</v>
      </c>
      <c r="K477" s="5">
        <f t="shared" si="14"/>
        <v>30000</v>
      </c>
      <c r="M477" s="5" t="str">
        <f t="shared" si="15"/>
        <v>----</v>
      </c>
    </row>
    <row r="478" spans="1:13" x14ac:dyDescent="0.25">
      <c r="A478" t="s">
        <v>685</v>
      </c>
      <c r="B478" t="s">
        <v>13</v>
      </c>
      <c r="C478" t="s">
        <v>14</v>
      </c>
      <c r="D478" t="s">
        <v>15</v>
      </c>
      <c r="E478" t="s">
        <v>13</v>
      </c>
      <c r="F478" t="s">
        <v>13</v>
      </c>
      <c r="G478" t="s">
        <v>689</v>
      </c>
      <c r="H478" t="s">
        <v>13</v>
      </c>
      <c r="I478">
        <v>326321.27</v>
      </c>
      <c r="K478" s="5" t="str">
        <f t="shared" si="14"/>
        <v>----</v>
      </c>
      <c r="M478" s="5" t="str">
        <f t="shared" si="15"/>
        <v>----</v>
      </c>
    </row>
    <row r="479" spans="1:13" ht="15.75" x14ac:dyDescent="0.25">
      <c r="A479" t="s">
        <v>685</v>
      </c>
      <c r="B479" t="s">
        <v>13</v>
      </c>
      <c r="C479" t="s">
        <v>13</v>
      </c>
      <c r="D479" t="s">
        <v>13</v>
      </c>
      <c r="E479" t="s">
        <v>13</v>
      </c>
      <c r="F479" t="s">
        <v>13</v>
      </c>
      <c r="G479" t="s">
        <v>13</v>
      </c>
      <c r="H479" s="3" t="s">
        <v>16</v>
      </c>
      <c r="I479">
        <v>326321.27</v>
      </c>
      <c r="K479" s="5" t="str">
        <f t="shared" si="14"/>
        <v>----</v>
      </c>
      <c r="M479" s="5">
        <f t="shared" si="15"/>
        <v>326321.27</v>
      </c>
    </row>
    <row r="480" spans="1:13" x14ac:dyDescent="0.25">
      <c r="K480" s="5" t="str">
        <f t="shared" si="14"/>
        <v>----</v>
      </c>
      <c r="M480" s="5" t="str">
        <f t="shared" si="15"/>
        <v>----</v>
      </c>
    </row>
    <row r="481" spans="1:13" x14ac:dyDescent="0.25">
      <c r="A481" t="s">
        <v>690</v>
      </c>
      <c r="B481" t="s">
        <v>691</v>
      </c>
      <c r="C481" t="s">
        <v>19</v>
      </c>
      <c r="D481" t="s">
        <v>369</v>
      </c>
      <c r="E481" t="s">
        <v>692</v>
      </c>
      <c r="F481" t="s">
        <v>693</v>
      </c>
      <c r="G481" t="s">
        <v>694</v>
      </c>
      <c r="H481" t="s">
        <v>694</v>
      </c>
      <c r="I481">
        <v>36132</v>
      </c>
      <c r="K481" s="5" t="str">
        <f t="shared" si="14"/>
        <v>----</v>
      </c>
      <c r="M481" s="5" t="str">
        <f t="shared" si="15"/>
        <v>----</v>
      </c>
    </row>
    <row r="482" spans="1:13" x14ac:dyDescent="0.25">
      <c r="A482" t="s">
        <v>690</v>
      </c>
      <c r="B482" t="s">
        <v>695</v>
      </c>
      <c r="C482" t="s">
        <v>19</v>
      </c>
      <c r="D482" t="s">
        <v>378</v>
      </c>
      <c r="E482" t="s">
        <v>692</v>
      </c>
      <c r="F482" t="s">
        <v>696</v>
      </c>
      <c r="G482" t="s">
        <v>697</v>
      </c>
      <c r="H482" t="s">
        <v>697</v>
      </c>
      <c r="I482">
        <v>11760</v>
      </c>
      <c r="K482" s="5" t="str">
        <f t="shared" si="14"/>
        <v>----</v>
      </c>
      <c r="M482" s="5" t="str">
        <f t="shared" si="15"/>
        <v>----</v>
      </c>
    </row>
    <row r="483" spans="1:13" x14ac:dyDescent="0.25">
      <c r="A483" t="s">
        <v>690</v>
      </c>
      <c r="B483" t="s">
        <v>698</v>
      </c>
      <c r="C483" t="s">
        <v>19</v>
      </c>
      <c r="D483" t="s">
        <v>82</v>
      </c>
      <c r="E483" t="s">
        <v>692</v>
      </c>
      <c r="F483" t="s">
        <v>693</v>
      </c>
      <c r="G483" t="s">
        <v>694</v>
      </c>
      <c r="H483" t="s">
        <v>694</v>
      </c>
      <c r="I483">
        <v>2478</v>
      </c>
      <c r="K483" s="5" t="str">
        <f t="shared" si="14"/>
        <v>----</v>
      </c>
      <c r="M483" s="5" t="str">
        <f t="shared" si="15"/>
        <v>----</v>
      </c>
    </row>
    <row r="484" spans="1:13" x14ac:dyDescent="0.25">
      <c r="A484" t="s">
        <v>690</v>
      </c>
      <c r="B484" t="s">
        <v>699</v>
      </c>
      <c r="C484" t="s">
        <v>19</v>
      </c>
      <c r="D484" t="s">
        <v>92</v>
      </c>
      <c r="E484" t="s">
        <v>692</v>
      </c>
      <c r="F484" t="s">
        <v>696</v>
      </c>
      <c r="G484" t="s">
        <v>697</v>
      </c>
      <c r="H484" t="s">
        <v>697</v>
      </c>
      <c r="I484">
        <v>900</v>
      </c>
      <c r="K484" s="5" t="str">
        <f t="shared" si="14"/>
        <v>----</v>
      </c>
      <c r="M484" s="5" t="str">
        <f t="shared" si="15"/>
        <v>----</v>
      </c>
    </row>
    <row r="485" spans="1:13" x14ac:dyDescent="0.25">
      <c r="A485" t="s">
        <v>690</v>
      </c>
      <c r="B485" t="s">
        <v>700</v>
      </c>
      <c r="C485" t="s">
        <v>19</v>
      </c>
      <c r="D485" t="s">
        <v>219</v>
      </c>
      <c r="E485" t="s">
        <v>692</v>
      </c>
      <c r="F485" t="s">
        <v>693</v>
      </c>
      <c r="G485" t="s">
        <v>694</v>
      </c>
      <c r="H485" t="s">
        <v>13</v>
      </c>
      <c r="I485">
        <v>9315</v>
      </c>
      <c r="K485" s="5" t="str">
        <f t="shared" si="14"/>
        <v>----</v>
      </c>
      <c r="M485" s="5" t="str">
        <f t="shared" si="15"/>
        <v>----</v>
      </c>
    </row>
    <row r="486" spans="1:13" x14ac:dyDescent="0.25">
      <c r="A486" t="s">
        <v>690</v>
      </c>
      <c r="B486" t="s">
        <v>701</v>
      </c>
      <c r="C486" t="s">
        <v>19</v>
      </c>
      <c r="D486" t="s">
        <v>150</v>
      </c>
      <c r="E486" t="s">
        <v>692</v>
      </c>
      <c r="F486" t="s">
        <v>696</v>
      </c>
      <c r="G486" t="s">
        <v>697</v>
      </c>
      <c r="H486" t="s">
        <v>697</v>
      </c>
      <c r="I486">
        <v>8900</v>
      </c>
      <c r="K486" s="5" t="str">
        <f t="shared" si="14"/>
        <v>----</v>
      </c>
      <c r="M486" s="5" t="str">
        <f t="shared" si="15"/>
        <v>----</v>
      </c>
    </row>
    <row r="487" spans="1:13" x14ac:dyDescent="0.25">
      <c r="A487" t="s">
        <v>690</v>
      </c>
      <c r="B487" t="s">
        <v>702</v>
      </c>
      <c r="C487" t="s">
        <v>19</v>
      </c>
      <c r="D487" t="s">
        <v>263</v>
      </c>
      <c r="E487" t="s">
        <v>307</v>
      </c>
      <c r="F487" t="s">
        <v>13</v>
      </c>
      <c r="G487" t="s">
        <v>703</v>
      </c>
      <c r="H487" t="s">
        <v>704</v>
      </c>
      <c r="I487">
        <v>9700</v>
      </c>
      <c r="K487" s="5" t="str">
        <f t="shared" si="14"/>
        <v>----</v>
      </c>
      <c r="M487" s="5" t="str">
        <f t="shared" si="15"/>
        <v>----</v>
      </c>
    </row>
    <row r="488" spans="1:13" x14ac:dyDescent="0.25">
      <c r="A488" t="s">
        <v>690</v>
      </c>
      <c r="B488" t="s">
        <v>13</v>
      </c>
      <c r="C488" t="s">
        <v>217</v>
      </c>
      <c r="D488" t="s">
        <v>264</v>
      </c>
      <c r="E488" t="s">
        <v>307</v>
      </c>
      <c r="F488" t="s">
        <v>13</v>
      </c>
      <c r="G488" t="s">
        <v>703</v>
      </c>
      <c r="H488" t="s">
        <v>13</v>
      </c>
      <c r="I488">
        <v>-1940</v>
      </c>
      <c r="K488" s="5" t="str">
        <f t="shared" si="14"/>
        <v>----</v>
      </c>
      <c r="M488" s="5" t="str">
        <f t="shared" si="15"/>
        <v>----</v>
      </c>
    </row>
    <row r="489" spans="1:13" x14ac:dyDescent="0.25">
      <c r="A489" t="s">
        <v>690</v>
      </c>
      <c r="B489" t="s">
        <v>705</v>
      </c>
      <c r="C489" t="s">
        <v>19</v>
      </c>
      <c r="D489" t="s">
        <v>235</v>
      </c>
      <c r="E489" t="s">
        <v>413</v>
      </c>
      <c r="F489" t="s">
        <v>13</v>
      </c>
      <c r="G489" t="s">
        <v>706</v>
      </c>
      <c r="H489" t="s">
        <v>707</v>
      </c>
      <c r="I489">
        <v>1891.5</v>
      </c>
      <c r="K489" s="5" t="str">
        <f t="shared" si="14"/>
        <v>----</v>
      </c>
      <c r="M489" s="5" t="str">
        <f t="shared" si="15"/>
        <v>----</v>
      </c>
    </row>
    <row r="490" spans="1:13" x14ac:dyDescent="0.25">
      <c r="A490" t="s">
        <v>690</v>
      </c>
      <c r="B490" t="s">
        <v>13</v>
      </c>
      <c r="C490" t="s">
        <v>217</v>
      </c>
      <c r="D490" t="s">
        <v>161</v>
      </c>
      <c r="E490" t="s">
        <v>413</v>
      </c>
      <c r="F490" t="s">
        <v>13</v>
      </c>
      <c r="G490" t="s">
        <v>706</v>
      </c>
      <c r="H490" t="s">
        <v>13</v>
      </c>
      <c r="I490">
        <v>0</v>
      </c>
      <c r="K490" s="5" t="str">
        <f t="shared" si="14"/>
        <v>----</v>
      </c>
      <c r="M490" s="5" t="str">
        <f t="shared" si="15"/>
        <v>----</v>
      </c>
    </row>
    <row r="491" spans="1:13" ht="15.75" x14ac:dyDescent="0.25">
      <c r="A491" t="s">
        <v>690</v>
      </c>
      <c r="B491" t="s">
        <v>13</v>
      </c>
      <c r="C491" t="s">
        <v>13</v>
      </c>
      <c r="D491" t="s">
        <v>13</v>
      </c>
      <c r="E491" t="s">
        <v>13</v>
      </c>
      <c r="F491" t="s">
        <v>13</v>
      </c>
      <c r="G491" t="s">
        <v>13</v>
      </c>
      <c r="H491" s="3" t="s">
        <v>175</v>
      </c>
      <c r="I491">
        <v>79136.5</v>
      </c>
      <c r="K491" s="5">
        <f t="shared" si="14"/>
        <v>79136.5</v>
      </c>
      <c r="M491" s="5" t="str">
        <f t="shared" si="15"/>
        <v>----</v>
      </c>
    </row>
    <row r="492" spans="1:13" x14ac:dyDescent="0.25">
      <c r="A492" t="s">
        <v>690</v>
      </c>
      <c r="B492" t="s">
        <v>267</v>
      </c>
      <c r="C492" t="s">
        <v>224</v>
      </c>
      <c r="D492" t="s">
        <v>268</v>
      </c>
      <c r="E492" t="s">
        <v>229</v>
      </c>
      <c r="F492" t="s">
        <v>13</v>
      </c>
      <c r="G492" t="s">
        <v>703</v>
      </c>
      <c r="H492" t="s">
        <v>13</v>
      </c>
      <c r="I492">
        <v>7760</v>
      </c>
      <c r="K492" s="5" t="str">
        <f t="shared" si="14"/>
        <v>----</v>
      </c>
      <c r="M492" s="5" t="str">
        <f t="shared" si="15"/>
        <v>----</v>
      </c>
    </row>
    <row r="493" spans="1:13" x14ac:dyDescent="0.25">
      <c r="A493" t="s">
        <v>690</v>
      </c>
      <c r="B493" t="s">
        <v>13</v>
      </c>
      <c r="C493" t="s">
        <v>14</v>
      </c>
      <c r="D493" t="s">
        <v>15</v>
      </c>
      <c r="E493" t="s">
        <v>13</v>
      </c>
      <c r="F493" t="s">
        <v>13</v>
      </c>
      <c r="G493" t="s">
        <v>708</v>
      </c>
      <c r="H493" t="s">
        <v>13</v>
      </c>
      <c r="I493">
        <v>412272.82</v>
      </c>
      <c r="K493" s="5" t="str">
        <f t="shared" si="14"/>
        <v>----</v>
      </c>
      <c r="M493" s="5" t="str">
        <f t="shared" si="15"/>
        <v>----</v>
      </c>
    </row>
    <row r="494" spans="1:13" x14ac:dyDescent="0.25">
      <c r="A494" t="s">
        <v>690</v>
      </c>
      <c r="B494" t="s">
        <v>709</v>
      </c>
      <c r="C494" t="s">
        <v>224</v>
      </c>
      <c r="D494" t="s">
        <v>245</v>
      </c>
      <c r="E494" t="s">
        <v>229</v>
      </c>
      <c r="F494" t="s">
        <v>13</v>
      </c>
      <c r="G494" t="s">
        <v>706</v>
      </c>
      <c r="H494" t="s">
        <v>13</v>
      </c>
      <c r="I494">
        <v>1513.2</v>
      </c>
      <c r="K494" s="5" t="str">
        <f t="shared" si="14"/>
        <v>----</v>
      </c>
      <c r="M494" s="5" t="str">
        <f t="shared" si="15"/>
        <v>----</v>
      </c>
    </row>
    <row r="495" spans="1:13" ht="15.75" x14ac:dyDescent="0.25">
      <c r="A495" t="s">
        <v>690</v>
      </c>
      <c r="B495" t="s">
        <v>13</v>
      </c>
      <c r="C495" t="s">
        <v>13</v>
      </c>
      <c r="D495" t="s">
        <v>13</v>
      </c>
      <c r="E495" t="s">
        <v>13</v>
      </c>
      <c r="F495" t="s">
        <v>13</v>
      </c>
      <c r="G495" t="s">
        <v>13</v>
      </c>
      <c r="H495" s="3" t="s">
        <v>16</v>
      </c>
      <c r="I495">
        <v>421546.02</v>
      </c>
      <c r="K495" s="5" t="str">
        <f t="shared" si="14"/>
        <v>----</v>
      </c>
      <c r="M495" s="5">
        <f t="shared" si="15"/>
        <v>421546.02</v>
      </c>
    </row>
    <row r="496" spans="1:13" x14ac:dyDescent="0.25">
      <c r="K496" s="5" t="str">
        <f t="shared" si="14"/>
        <v>----</v>
      </c>
      <c r="M496" s="5" t="str">
        <f t="shared" si="15"/>
        <v>----</v>
      </c>
    </row>
    <row r="497" spans="1:13" x14ac:dyDescent="0.25">
      <c r="A497" t="s">
        <v>710</v>
      </c>
      <c r="B497" t="s">
        <v>711</v>
      </c>
      <c r="C497" t="s">
        <v>19</v>
      </c>
      <c r="D497" t="s">
        <v>37</v>
      </c>
      <c r="E497" t="s">
        <v>680</v>
      </c>
      <c r="F497" t="s">
        <v>13</v>
      </c>
      <c r="G497" t="s">
        <v>712</v>
      </c>
      <c r="H497" t="s">
        <v>713</v>
      </c>
      <c r="I497">
        <v>739426.56</v>
      </c>
      <c r="K497" s="5" t="str">
        <f t="shared" si="14"/>
        <v>----</v>
      </c>
      <c r="M497" s="5" t="str">
        <f t="shared" si="15"/>
        <v>----</v>
      </c>
    </row>
    <row r="498" spans="1:13" x14ac:dyDescent="0.25">
      <c r="A498" t="s">
        <v>710</v>
      </c>
      <c r="B498" t="s">
        <v>714</v>
      </c>
      <c r="C498" t="s">
        <v>19</v>
      </c>
      <c r="D498" t="s">
        <v>92</v>
      </c>
      <c r="E498" t="s">
        <v>374</v>
      </c>
      <c r="F498" t="s">
        <v>715</v>
      </c>
      <c r="G498" t="s">
        <v>716</v>
      </c>
      <c r="H498" t="s">
        <v>716</v>
      </c>
      <c r="I498">
        <v>28504.5</v>
      </c>
      <c r="K498" s="5" t="str">
        <f t="shared" si="14"/>
        <v>----</v>
      </c>
      <c r="M498" s="5" t="str">
        <f t="shared" si="15"/>
        <v>----</v>
      </c>
    </row>
    <row r="499" spans="1:13" x14ac:dyDescent="0.25">
      <c r="A499" t="s">
        <v>710</v>
      </c>
      <c r="B499" t="s">
        <v>717</v>
      </c>
      <c r="C499" t="s">
        <v>19</v>
      </c>
      <c r="D499" t="s">
        <v>92</v>
      </c>
      <c r="E499" t="s">
        <v>374</v>
      </c>
      <c r="F499" t="s">
        <v>718</v>
      </c>
      <c r="G499" t="s">
        <v>719</v>
      </c>
      <c r="H499" t="s">
        <v>719</v>
      </c>
      <c r="I499">
        <v>3899.25</v>
      </c>
      <c r="K499" s="5" t="str">
        <f t="shared" si="14"/>
        <v>----</v>
      </c>
      <c r="M499" s="5" t="str">
        <f t="shared" si="15"/>
        <v>----</v>
      </c>
    </row>
    <row r="500" spans="1:13" x14ac:dyDescent="0.25">
      <c r="A500" t="s">
        <v>710</v>
      </c>
      <c r="B500" t="s">
        <v>720</v>
      </c>
      <c r="C500" t="s">
        <v>19</v>
      </c>
      <c r="D500" t="s">
        <v>263</v>
      </c>
      <c r="E500" t="s">
        <v>214</v>
      </c>
      <c r="F500" t="s">
        <v>13</v>
      </c>
      <c r="G500" t="s">
        <v>721</v>
      </c>
      <c r="H500" t="s">
        <v>722</v>
      </c>
      <c r="I500">
        <v>2525.38</v>
      </c>
      <c r="K500" s="5" t="str">
        <f t="shared" si="14"/>
        <v>----</v>
      </c>
      <c r="M500" s="5" t="str">
        <f t="shared" si="15"/>
        <v>----</v>
      </c>
    </row>
    <row r="501" spans="1:13" x14ac:dyDescent="0.25">
      <c r="A501" t="s">
        <v>710</v>
      </c>
      <c r="B501" t="s">
        <v>723</v>
      </c>
      <c r="C501" t="s">
        <v>19</v>
      </c>
      <c r="D501" t="s">
        <v>154</v>
      </c>
      <c r="E501" t="s">
        <v>374</v>
      </c>
      <c r="F501" t="s">
        <v>718</v>
      </c>
      <c r="G501" t="s">
        <v>719</v>
      </c>
      <c r="H501" t="s">
        <v>719</v>
      </c>
      <c r="I501">
        <v>3313.75</v>
      </c>
      <c r="K501" s="5" t="str">
        <f t="shared" si="14"/>
        <v>----</v>
      </c>
      <c r="M501" s="5" t="str">
        <f t="shared" si="15"/>
        <v>----</v>
      </c>
    </row>
    <row r="502" spans="1:13" x14ac:dyDescent="0.25">
      <c r="A502" t="s">
        <v>710</v>
      </c>
      <c r="B502" t="s">
        <v>724</v>
      </c>
      <c r="C502" t="s">
        <v>19</v>
      </c>
      <c r="D502" t="s">
        <v>154</v>
      </c>
      <c r="E502" t="s">
        <v>374</v>
      </c>
      <c r="F502" t="s">
        <v>715</v>
      </c>
      <c r="G502" t="s">
        <v>716</v>
      </c>
      <c r="H502" t="s">
        <v>716</v>
      </c>
      <c r="I502">
        <v>13281.5</v>
      </c>
      <c r="K502" s="5" t="str">
        <f t="shared" si="14"/>
        <v>----</v>
      </c>
      <c r="M502" s="5" t="str">
        <f t="shared" si="15"/>
        <v>----</v>
      </c>
    </row>
    <row r="503" spans="1:13" x14ac:dyDescent="0.25">
      <c r="A503" t="s">
        <v>710</v>
      </c>
      <c r="B503" t="s">
        <v>13</v>
      </c>
      <c r="C503" t="s">
        <v>217</v>
      </c>
      <c r="D503" t="s">
        <v>264</v>
      </c>
      <c r="E503" t="s">
        <v>214</v>
      </c>
      <c r="F503" t="s">
        <v>13</v>
      </c>
      <c r="G503" t="s">
        <v>721</v>
      </c>
      <c r="H503" t="s">
        <v>13</v>
      </c>
      <c r="I503">
        <v>0</v>
      </c>
      <c r="K503" s="5" t="str">
        <f t="shared" si="14"/>
        <v>----</v>
      </c>
      <c r="M503" s="5" t="str">
        <f t="shared" si="15"/>
        <v>----</v>
      </c>
    </row>
    <row r="504" spans="1:13" x14ac:dyDescent="0.25">
      <c r="A504" t="s">
        <v>710</v>
      </c>
      <c r="B504" t="s">
        <v>725</v>
      </c>
      <c r="C504" t="s">
        <v>19</v>
      </c>
      <c r="D504" t="s">
        <v>235</v>
      </c>
      <c r="E504" t="s">
        <v>214</v>
      </c>
      <c r="F504" t="s">
        <v>13</v>
      </c>
      <c r="G504" t="s">
        <v>726</v>
      </c>
      <c r="H504" t="s">
        <v>727</v>
      </c>
      <c r="I504">
        <v>4063.78</v>
      </c>
      <c r="K504" s="5" t="str">
        <f t="shared" si="14"/>
        <v>----</v>
      </c>
      <c r="M504" s="5" t="str">
        <f t="shared" si="15"/>
        <v>----</v>
      </c>
    </row>
    <row r="505" spans="1:13" x14ac:dyDescent="0.25">
      <c r="A505" t="s">
        <v>710</v>
      </c>
      <c r="B505" t="s">
        <v>13</v>
      </c>
      <c r="C505" t="s">
        <v>14</v>
      </c>
      <c r="D505" t="s">
        <v>245</v>
      </c>
      <c r="E505" t="s">
        <v>13</v>
      </c>
      <c r="F505" t="s">
        <v>13</v>
      </c>
      <c r="G505" t="s">
        <v>721</v>
      </c>
      <c r="H505" t="s">
        <v>13</v>
      </c>
      <c r="I505">
        <v>-2525.38</v>
      </c>
      <c r="K505" s="5" t="str">
        <f t="shared" si="14"/>
        <v>----</v>
      </c>
      <c r="M505" s="5" t="str">
        <f t="shared" si="15"/>
        <v>----</v>
      </c>
    </row>
    <row r="506" spans="1:13" ht="15.75" x14ac:dyDescent="0.25">
      <c r="A506" t="s">
        <v>710</v>
      </c>
      <c r="B506" t="s">
        <v>13</v>
      </c>
      <c r="C506" t="s">
        <v>13</v>
      </c>
      <c r="D506" t="s">
        <v>13</v>
      </c>
      <c r="E506" t="s">
        <v>13</v>
      </c>
      <c r="F506" t="s">
        <v>13</v>
      </c>
      <c r="G506" t="s">
        <v>13</v>
      </c>
      <c r="H506" s="3" t="s">
        <v>175</v>
      </c>
      <c r="I506">
        <v>792489.34</v>
      </c>
      <c r="K506" s="5">
        <f t="shared" si="14"/>
        <v>792489.34</v>
      </c>
      <c r="M506" s="5" t="str">
        <f t="shared" si="15"/>
        <v>----</v>
      </c>
    </row>
    <row r="507" spans="1:13" x14ac:dyDescent="0.25">
      <c r="A507" t="s">
        <v>710</v>
      </c>
      <c r="B507" t="s">
        <v>13</v>
      </c>
      <c r="C507" t="s">
        <v>14</v>
      </c>
      <c r="D507" t="s">
        <v>15</v>
      </c>
      <c r="E507" t="s">
        <v>13</v>
      </c>
      <c r="F507" t="s">
        <v>13</v>
      </c>
      <c r="G507" t="s">
        <v>728</v>
      </c>
      <c r="H507" t="s">
        <v>13</v>
      </c>
      <c r="I507">
        <v>235306.96</v>
      </c>
      <c r="K507" s="5" t="str">
        <f t="shared" si="14"/>
        <v>----</v>
      </c>
      <c r="M507" s="5" t="str">
        <f t="shared" si="15"/>
        <v>----</v>
      </c>
    </row>
    <row r="508" spans="1:13" ht="15.75" x14ac:dyDescent="0.25">
      <c r="A508" t="s">
        <v>710</v>
      </c>
      <c r="B508" t="s">
        <v>13</v>
      </c>
      <c r="C508" t="s">
        <v>13</v>
      </c>
      <c r="D508" t="s">
        <v>13</v>
      </c>
      <c r="E508" t="s">
        <v>13</v>
      </c>
      <c r="F508" t="s">
        <v>13</v>
      </c>
      <c r="G508" t="s">
        <v>13</v>
      </c>
      <c r="H508" s="3" t="s">
        <v>16</v>
      </c>
      <c r="I508">
        <v>235306.96</v>
      </c>
      <c r="K508" s="5" t="str">
        <f t="shared" si="14"/>
        <v>----</v>
      </c>
      <c r="M508" s="5">
        <f t="shared" si="15"/>
        <v>235306.96</v>
      </c>
    </row>
    <row r="509" spans="1:13" x14ac:dyDescent="0.25">
      <c r="K509" s="5" t="str">
        <f t="shared" si="14"/>
        <v>----</v>
      </c>
      <c r="M509" s="5" t="str">
        <f t="shared" si="15"/>
        <v>----</v>
      </c>
    </row>
    <row r="510" spans="1:13" x14ac:dyDescent="0.25">
      <c r="A510" t="s">
        <v>729</v>
      </c>
      <c r="B510" t="s">
        <v>730</v>
      </c>
      <c r="C510" t="s">
        <v>19</v>
      </c>
      <c r="D510" t="s">
        <v>182</v>
      </c>
      <c r="E510" t="s">
        <v>320</v>
      </c>
      <c r="F510" t="s">
        <v>13</v>
      </c>
      <c r="G510" t="s">
        <v>731</v>
      </c>
      <c r="H510" t="s">
        <v>732</v>
      </c>
      <c r="I510">
        <v>30000</v>
      </c>
      <c r="K510" s="5" t="str">
        <f t="shared" si="14"/>
        <v>----</v>
      </c>
      <c r="M510" s="5" t="str">
        <f t="shared" si="15"/>
        <v>----</v>
      </c>
    </row>
    <row r="511" spans="1:13" x14ac:dyDescent="0.25">
      <c r="A511" t="s">
        <v>729</v>
      </c>
      <c r="B511" t="s">
        <v>733</v>
      </c>
      <c r="C511" t="s">
        <v>19</v>
      </c>
      <c r="D511" t="s">
        <v>257</v>
      </c>
      <c r="E511" t="s">
        <v>253</v>
      </c>
      <c r="F511" t="s">
        <v>13</v>
      </c>
      <c r="G511" t="s">
        <v>734</v>
      </c>
      <c r="H511" t="s">
        <v>735</v>
      </c>
      <c r="I511">
        <v>7469</v>
      </c>
      <c r="K511" s="5" t="str">
        <f t="shared" si="14"/>
        <v>----</v>
      </c>
      <c r="M511" s="5" t="str">
        <f t="shared" si="15"/>
        <v>----</v>
      </c>
    </row>
    <row r="512" spans="1:13" x14ac:dyDescent="0.25">
      <c r="A512" t="s">
        <v>729</v>
      </c>
      <c r="B512" t="s">
        <v>13</v>
      </c>
      <c r="C512" t="s">
        <v>217</v>
      </c>
      <c r="D512" t="s">
        <v>261</v>
      </c>
      <c r="E512" t="s">
        <v>253</v>
      </c>
      <c r="F512" t="s">
        <v>13</v>
      </c>
      <c r="G512" t="s">
        <v>734</v>
      </c>
      <c r="H512" t="s">
        <v>13</v>
      </c>
      <c r="I512">
        <v>-1493.8</v>
      </c>
      <c r="K512" s="5" t="str">
        <f t="shared" si="14"/>
        <v>----</v>
      </c>
      <c r="M512" s="5" t="str">
        <f t="shared" si="15"/>
        <v>----</v>
      </c>
    </row>
    <row r="513" spans="1:13" x14ac:dyDescent="0.25">
      <c r="A513" t="s">
        <v>729</v>
      </c>
      <c r="B513" t="s">
        <v>736</v>
      </c>
      <c r="C513" t="s">
        <v>19</v>
      </c>
      <c r="D513" t="s">
        <v>263</v>
      </c>
      <c r="E513" t="s">
        <v>253</v>
      </c>
      <c r="F513" t="s">
        <v>13</v>
      </c>
      <c r="G513" t="s">
        <v>734</v>
      </c>
      <c r="H513" t="s">
        <v>735</v>
      </c>
      <c r="I513">
        <v>79102.77</v>
      </c>
      <c r="K513" s="5" t="str">
        <f t="shared" si="14"/>
        <v>----</v>
      </c>
      <c r="M513" s="5" t="str">
        <f t="shared" si="15"/>
        <v>----</v>
      </c>
    </row>
    <row r="514" spans="1:13" x14ac:dyDescent="0.25">
      <c r="A514" t="s">
        <v>729</v>
      </c>
      <c r="B514" t="s">
        <v>13</v>
      </c>
      <c r="C514" t="s">
        <v>217</v>
      </c>
      <c r="D514" t="s">
        <v>264</v>
      </c>
      <c r="E514" t="s">
        <v>253</v>
      </c>
      <c r="F514" t="s">
        <v>13</v>
      </c>
      <c r="G514" t="s">
        <v>734</v>
      </c>
      <c r="H514" t="s">
        <v>13</v>
      </c>
      <c r="I514">
        <v>-15820.54</v>
      </c>
      <c r="K514" s="5" t="str">
        <f t="shared" si="14"/>
        <v>----</v>
      </c>
      <c r="M514" s="5" t="str">
        <f t="shared" si="15"/>
        <v>----</v>
      </c>
    </row>
    <row r="515" spans="1:13" x14ac:dyDescent="0.25">
      <c r="A515" t="s">
        <v>729</v>
      </c>
      <c r="B515" t="s">
        <v>737</v>
      </c>
      <c r="C515" t="s">
        <v>19</v>
      </c>
      <c r="D515" t="s">
        <v>235</v>
      </c>
      <c r="E515" t="s">
        <v>680</v>
      </c>
      <c r="F515" t="s">
        <v>738</v>
      </c>
      <c r="G515" t="s">
        <v>739</v>
      </c>
      <c r="H515" t="s">
        <v>739</v>
      </c>
      <c r="I515">
        <v>36549.599999999999</v>
      </c>
      <c r="K515" s="5" t="str">
        <f t="shared" si="14"/>
        <v>----</v>
      </c>
      <c r="M515" s="5" t="str">
        <f t="shared" si="15"/>
        <v>----</v>
      </c>
    </row>
    <row r="516" spans="1:13" x14ac:dyDescent="0.25">
      <c r="A516" t="s">
        <v>729</v>
      </c>
      <c r="B516" t="s">
        <v>740</v>
      </c>
      <c r="C516" t="s">
        <v>19</v>
      </c>
      <c r="D516" t="s">
        <v>222</v>
      </c>
      <c r="E516" t="s">
        <v>253</v>
      </c>
      <c r="F516" t="s">
        <v>13</v>
      </c>
      <c r="G516" t="s">
        <v>734</v>
      </c>
      <c r="H516" t="s">
        <v>735</v>
      </c>
      <c r="I516">
        <v>107424.93</v>
      </c>
      <c r="K516" s="5" t="str">
        <f t="shared" si="14"/>
        <v>----</v>
      </c>
      <c r="M516" s="5" t="str">
        <f t="shared" si="15"/>
        <v>----</v>
      </c>
    </row>
    <row r="517" spans="1:13" ht="15.75" x14ac:dyDescent="0.25">
      <c r="A517" t="s">
        <v>729</v>
      </c>
      <c r="B517" t="s">
        <v>13</v>
      </c>
      <c r="C517" t="s">
        <v>13</v>
      </c>
      <c r="D517" t="s">
        <v>13</v>
      </c>
      <c r="E517" t="s">
        <v>13</v>
      </c>
      <c r="F517" t="s">
        <v>13</v>
      </c>
      <c r="G517" t="s">
        <v>13</v>
      </c>
      <c r="H517" s="3" t="s">
        <v>175</v>
      </c>
      <c r="I517">
        <v>243231.96</v>
      </c>
      <c r="K517" s="5">
        <f t="shared" si="14"/>
        <v>243231.96</v>
      </c>
      <c r="M517" s="5" t="str">
        <f t="shared" si="15"/>
        <v>----</v>
      </c>
    </row>
    <row r="518" spans="1:13" x14ac:dyDescent="0.25">
      <c r="A518" t="s">
        <v>729</v>
      </c>
      <c r="B518" t="s">
        <v>266</v>
      </c>
      <c r="C518" t="s">
        <v>224</v>
      </c>
      <c r="D518" t="s">
        <v>130</v>
      </c>
      <c r="E518" t="s">
        <v>229</v>
      </c>
      <c r="F518" t="s">
        <v>13</v>
      </c>
      <c r="G518" t="s">
        <v>734</v>
      </c>
      <c r="H518" t="s">
        <v>13</v>
      </c>
      <c r="I518">
        <v>5975.2</v>
      </c>
      <c r="K518" s="5" t="str">
        <f t="shared" ref="K518:K581" si="16">IF($H518="Expense Total",$I518,"----")</f>
        <v>----</v>
      </c>
      <c r="M518" s="5" t="str">
        <f t="shared" ref="M518:M581" si="17">IF($H518="Income Total",$I518,"----")</f>
        <v>----</v>
      </c>
    </row>
    <row r="519" spans="1:13" x14ac:dyDescent="0.25">
      <c r="A519" t="s">
        <v>729</v>
      </c>
      <c r="B519" t="s">
        <v>267</v>
      </c>
      <c r="C519" t="s">
        <v>224</v>
      </c>
      <c r="D519" t="s">
        <v>268</v>
      </c>
      <c r="E519" t="s">
        <v>229</v>
      </c>
      <c r="F519" t="s">
        <v>13</v>
      </c>
      <c r="G519" t="s">
        <v>734</v>
      </c>
      <c r="H519" t="s">
        <v>13</v>
      </c>
      <c r="I519">
        <v>63282.23</v>
      </c>
      <c r="K519" s="5" t="str">
        <f t="shared" si="16"/>
        <v>----</v>
      </c>
      <c r="M519" s="5" t="str">
        <f t="shared" si="17"/>
        <v>----</v>
      </c>
    </row>
    <row r="520" spans="1:13" x14ac:dyDescent="0.25">
      <c r="A520" t="s">
        <v>729</v>
      </c>
      <c r="B520" t="s">
        <v>13</v>
      </c>
      <c r="C520" t="s">
        <v>14</v>
      </c>
      <c r="D520" t="s">
        <v>15</v>
      </c>
      <c r="E520" t="s">
        <v>13</v>
      </c>
      <c r="F520" t="s">
        <v>13</v>
      </c>
      <c r="G520" t="s">
        <v>741</v>
      </c>
      <c r="H520" t="s">
        <v>13</v>
      </c>
      <c r="I520">
        <v>486771.57</v>
      </c>
      <c r="K520" s="5" t="str">
        <f t="shared" si="16"/>
        <v>----</v>
      </c>
      <c r="M520" s="5" t="str">
        <f t="shared" si="17"/>
        <v>----</v>
      </c>
    </row>
    <row r="521" spans="1:13" ht="15.75" x14ac:dyDescent="0.25">
      <c r="A521" t="s">
        <v>729</v>
      </c>
      <c r="B521" t="s">
        <v>13</v>
      </c>
      <c r="C521" t="s">
        <v>13</v>
      </c>
      <c r="D521" t="s">
        <v>13</v>
      </c>
      <c r="E521" t="s">
        <v>13</v>
      </c>
      <c r="F521" t="s">
        <v>13</v>
      </c>
      <c r="G521" t="s">
        <v>13</v>
      </c>
      <c r="H521" s="3" t="s">
        <v>16</v>
      </c>
      <c r="I521">
        <v>556029</v>
      </c>
      <c r="K521" s="5" t="str">
        <f t="shared" si="16"/>
        <v>----</v>
      </c>
      <c r="M521" s="5">
        <f t="shared" si="17"/>
        <v>556029</v>
      </c>
    </row>
    <row r="522" spans="1:13" x14ac:dyDescent="0.25">
      <c r="K522" s="5" t="str">
        <f t="shared" si="16"/>
        <v>----</v>
      </c>
      <c r="M522" s="5" t="str">
        <f t="shared" si="17"/>
        <v>----</v>
      </c>
    </row>
    <row r="523" spans="1:13" x14ac:dyDescent="0.25">
      <c r="A523" t="s">
        <v>742</v>
      </c>
      <c r="B523" t="s">
        <v>13</v>
      </c>
      <c r="C523" t="s">
        <v>14</v>
      </c>
      <c r="D523" t="s">
        <v>15</v>
      </c>
      <c r="E523" t="s">
        <v>13</v>
      </c>
      <c r="F523" t="s">
        <v>13</v>
      </c>
      <c r="G523" t="s">
        <v>743</v>
      </c>
      <c r="H523" t="s">
        <v>13</v>
      </c>
      <c r="I523">
        <v>292598.08</v>
      </c>
      <c r="K523" s="5" t="str">
        <f t="shared" si="16"/>
        <v>----</v>
      </c>
      <c r="M523" s="5" t="str">
        <f t="shared" si="17"/>
        <v>----</v>
      </c>
    </row>
    <row r="524" spans="1:13" ht="15.75" x14ac:dyDescent="0.25">
      <c r="A524" t="s">
        <v>742</v>
      </c>
      <c r="B524" t="s">
        <v>13</v>
      </c>
      <c r="C524" t="s">
        <v>13</v>
      </c>
      <c r="D524" t="s">
        <v>13</v>
      </c>
      <c r="E524" t="s">
        <v>13</v>
      </c>
      <c r="F524" t="s">
        <v>13</v>
      </c>
      <c r="G524" t="s">
        <v>13</v>
      </c>
      <c r="H524" s="3" t="s">
        <v>16</v>
      </c>
      <c r="I524">
        <v>292598.08</v>
      </c>
      <c r="K524" s="5" t="str">
        <f t="shared" si="16"/>
        <v>----</v>
      </c>
      <c r="M524" s="5">
        <f t="shared" si="17"/>
        <v>292598.08</v>
      </c>
    </row>
    <row r="525" spans="1:13" x14ac:dyDescent="0.25">
      <c r="K525" s="5" t="str">
        <f t="shared" si="16"/>
        <v>----</v>
      </c>
      <c r="M525" s="5" t="str">
        <f t="shared" si="17"/>
        <v>----</v>
      </c>
    </row>
    <row r="526" spans="1:13" x14ac:dyDescent="0.25">
      <c r="A526" t="s">
        <v>744</v>
      </c>
      <c r="B526" t="s">
        <v>13</v>
      </c>
      <c r="C526" t="s">
        <v>14</v>
      </c>
      <c r="D526" t="s">
        <v>220</v>
      </c>
      <c r="E526" t="s">
        <v>13</v>
      </c>
      <c r="F526" t="s">
        <v>13</v>
      </c>
      <c r="G526" t="s">
        <v>386</v>
      </c>
      <c r="H526" s="10" t="s">
        <v>1185</v>
      </c>
      <c r="I526">
        <v>3017.45</v>
      </c>
      <c r="K526" s="5" t="str">
        <f t="shared" si="16"/>
        <v>----</v>
      </c>
      <c r="M526" s="5" t="str">
        <f t="shared" si="17"/>
        <v>----</v>
      </c>
    </row>
    <row r="527" spans="1:13" x14ac:dyDescent="0.25">
      <c r="A527" t="s">
        <v>744</v>
      </c>
      <c r="B527" t="s">
        <v>13</v>
      </c>
      <c r="C527" t="s">
        <v>14</v>
      </c>
      <c r="D527" t="s">
        <v>15</v>
      </c>
      <c r="E527" t="s">
        <v>13</v>
      </c>
      <c r="F527" t="s">
        <v>13</v>
      </c>
      <c r="G527" t="s">
        <v>745</v>
      </c>
      <c r="H527" t="s">
        <v>13</v>
      </c>
      <c r="I527">
        <v>254595.26</v>
      </c>
      <c r="K527" s="5" t="str">
        <f t="shared" si="16"/>
        <v>----</v>
      </c>
      <c r="M527" s="5" t="str">
        <f t="shared" si="17"/>
        <v>----</v>
      </c>
    </row>
    <row r="528" spans="1:13" ht="15.75" x14ac:dyDescent="0.25">
      <c r="A528" t="s">
        <v>744</v>
      </c>
      <c r="B528" t="s">
        <v>13</v>
      </c>
      <c r="C528" t="s">
        <v>13</v>
      </c>
      <c r="D528" t="s">
        <v>13</v>
      </c>
      <c r="E528" t="s">
        <v>13</v>
      </c>
      <c r="F528" t="s">
        <v>13</v>
      </c>
      <c r="G528" t="s">
        <v>13</v>
      </c>
      <c r="H528" s="3" t="s">
        <v>16</v>
      </c>
      <c r="I528">
        <v>257612.71</v>
      </c>
      <c r="K528" s="5" t="str">
        <f t="shared" si="16"/>
        <v>----</v>
      </c>
      <c r="M528" s="5">
        <f t="shared" si="17"/>
        <v>257612.71</v>
      </c>
    </row>
    <row r="529" spans="1:13" x14ac:dyDescent="0.25">
      <c r="K529" s="5" t="str">
        <f t="shared" si="16"/>
        <v>----</v>
      </c>
      <c r="M529" s="5" t="str">
        <f t="shared" si="17"/>
        <v>----</v>
      </c>
    </row>
    <row r="530" spans="1:13" x14ac:dyDescent="0.25">
      <c r="A530" t="s">
        <v>746</v>
      </c>
      <c r="B530" t="s">
        <v>747</v>
      </c>
      <c r="C530" t="s">
        <v>19</v>
      </c>
      <c r="D530" t="s">
        <v>242</v>
      </c>
      <c r="E530" t="s">
        <v>359</v>
      </c>
      <c r="F530" t="s">
        <v>13</v>
      </c>
      <c r="G530" t="s">
        <v>748</v>
      </c>
      <c r="H530" t="s">
        <v>749</v>
      </c>
      <c r="I530">
        <v>7081</v>
      </c>
      <c r="K530" s="5" t="str">
        <f t="shared" si="16"/>
        <v>----</v>
      </c>
      <c r="M530" s="5" t="str">
        <f t="shared" si="17"/>
        <v>----</v>
      </c>
    </row>
    <row r="531" spans="1:13" x14ac:dyDescent="0.25">
      <c r="A531" t="s">
        <v>746</v>
      </c>
      <c r="B531" t="s">
        <v>750</v>
      </c>
      <c r="C531" t="s">
        <v>19</v>
      </c>
      <c r="D531" t="s">
        <v>242</v>
      </c>
      <c r="E531" t="s">
        <v>751</v>
      </c>
      <c r="F531" t="s">
        <v>13</v>
      </c>
      <c r="G531" t="s">
        <v>752</v>
      </c>
      <c r="H531" t="s">
        <v>753</v>
      </c>
      <c r="I531">
        <v>3880</v>
      </c>
      <c r="K531" s="5" t="str">
        <f t="shared" si="16"/>
        <v>----</v>
      </c>
      <c r="M531" s="5" t="str">
        <f t="shared" si="17"/>
        <v>----</v>
      </c>
    </row>
    <row r="532" spans="1:13" x14ac:dyDescent="0.25">
      <c r="A532" t="s">
        <v>746</v>
      </c>
      <c r="B532" t="s">
        <v>13</v>
      </c>
      <c r="C532" t="s">
        <v>217</v>
      </c>
      <c r="D532" t="s">
        <v>313</v>
      </c>
      <c r="E532" t="s">
        <v>359</v>
      </c>
      <c r="F532" t="s">
        <v>13</v>
      </c>
      <c r="G532" t="s">
        <v>748</v>
      </c>
      <c r="H532" t="s">
        <v>13</v>
      </c>
      <c r="I532">
        <v>-1416.2</v>
      </c>
      <c r="K532" s="5" t="str">
        <f t="shared" si="16"/>
        <v>----</v>
      </c>
      <c r="M532" s="5" t="str">
        <f t="shared" si="17"/>
        <v>----</v>
      </c>
    </row>
    <row r="533" spans="1:13" x14ac:dyDescent="0.25">
      <c r="A533" t="s">
        <v>746</v>
      </c>
      <c r="B533" t="s">
        <v>13</v>
      </c>
      <c r="C533" t="s">
        <v>217</v>
      </c>
      <c r="D533" t="s">
        <v>313</v>
      </c>
      <c r="E533" t="s">
        <v>751</v>
      </c>
      <c r="F533" t="s">
        <v>13</v>
      </c>
      <c r="G533" t="s">
        <v>752</v>
      </c>
      <c r="H533" t="s">
        <v>13</v>
      </c>
      <c r="I533">
        <v>0</v>
      </c>
      <c r="K533" s="5" t="str">
        <f t="shared" si="16"/>
        <v>----</v>
      </c>
      <c r="M533" s="5" t="str">
        <f t="shared" si="17"/>
        <v>----</v>
      </c>
    </row>
    <row r="534" spans="1:13" x14ac:dyDescent="0.25">
      <c r="A534" t="s">
        <v>746</v>
      </c>
      <c r="B534" t="s">
        <v>754</v>
      </c>
      <c r="C534" t="s">
        <v>19</v>
      </c>
      <c r="D534" t="s">
        <v>192</v>
      </c>
      <c r="E534" t="s">
        <v>283</v>
      </c>
      <c r="F534" t="s">
        <v>13</v>
      </c>
      <c r="G534" t="s">
        <v>755</v>
      </c>
      <c r="H534" t="s">
        <v>756</v>
      </c>
      <c r="I534">
        <v>30000</v>
      </c>
      <c r="K534" s="5" t="str">
        <f t="shared" si="16"/>
        <v>----</v>
      </c>
      <c r="M534" s="5" t="str">
        <f t="shared" si="17"/>
        <v>----</v>
      </c>
    </row>
    <row r="535" spans="1:13" x14ac:dyDescent="0.25">
      <c r="A535" t="s">
        <v>746</v>
      </c>
      <c r="B535" t="s">
        <v>757</v>
      </c>
      <c r="C535" t="s">
        <v>19</v>
      </c>
      <c r="D535" t="s">
        <v>378</v>
      </c>
      <c r="E535" t="s">
        <v>758</v>
      </c>
      <c r="F535" t="s">
        <v>13</v>
      </c>
      <c r="G535" t="s">
        <v>759</v>
      </c>
      <c r="H535" t="s">
        <v>760</v>
      </c>
      <c r="I535">
        <v>3250</v>
      </c>
      <c r="K535" s="5" t="str">
        <f t="shared" si="16"/>
        <v>----</v>
      </c>
      <c r="M535" s="5" t="str">
        <f t="shared" si="17"/>
        <v>----</v>
      </c>
    </row>
    <row r="536" spans="1:13" x14ac:dyDescent="0.25">
      <c r="A536" t="s">
        <v>746</v>
      </c>
      <c r="B536" t="s">
        <v>761</v>
      </c>
      <c r="C536" t="s">
        <v>19</v>
      </c>
      <c r="D536" t="s">
        <v>150</v>
      </c>
      <c r="E536" t="s">
        <v>359</v>
      </c>
      <c r="F536" t="s">
        <v>13</v>
      </c>
      <c r="G536" t="s">
        <v>762</v>
      </c>
      <c r="H536" t="s">
        <v>763</v>
      </c>
      <c r="I536">
        <v>6018.75</v>
      </c>
      <c r="K536" s="5" t="str">
        <f t="shared" si="16"/>
        <v>----</v>
      </c>
      <c r="M536" s="5" t="str">
        <f t="shared" si="17"/>
        <v>----</v>
      </c>
    </row>
    <row r="537" spans="1:13" x14ac:dyDescent="0.25">
      <c r="A537" t="s">
        <v>746</v>
      </c>
      <c r="B537" t="s">
        <v>13</v>
      </c>
      <c r="C537" t="s">
        <v>217</v>
      </c>
      <c r="D537" t="s">
        <v>348</v>
      </c>
      <c r="E537" t="s">
        <v>359</v>
      </c>
      <c r="F537" t="s">
        <v>13</v>
      </c>
      <c r="G537" t="s">
        <v>762</v>
      </c>
      <c r="H537" t="s">
        <v>13</v>
      </c>
      <c r="I537">
        <v>0</v>
      </c>
      <c r="K537" s="5" t="str">
        <f t="shared" si="16"/>
        <v>----</v>
      </c>
      <c r="M537" s="5" t="str">
        <f t="shared" si="17"/>
        <v>----</v>
      </c>
    </row>
    <row r="538" spans="1:13" x14ac:dyDescent="0.25">
      <c r="A538" t="s">
        <v>746</v>
      </c>
      <c r="B538" t="s">
        <v>764</v>
      </c>
      <c r="C538" t="s">
        <v>19</v>
      </c>
      <c r="D538" t="s">
        <v>235</v>
      </c>
      <c r="E538" t="s">
        <v>359</v>
      </c>
      <c r="F538" t="s">
        <v>13</v>
      </c>
      <c r="G538" t="s">
        <v>748</v>
      </c>
      <c r="H538" t="s">
        <v>749</v>
      </c>
      <c r="I538">
        <v>27499.5</v>
      </c>
      <c r="K538" s="5" t="str">
        <f t="shared" si="16"/>
        <v>----</v>
      </c>
      <c r="M538" s="5" t="str">
        <f t="shared" si="17"/>
        <v>----</v>
      </c>
    </row>
    <row r="539" spans="1:13" x14ac:dyDescent="0.25">
      <c r="A539" t="s">
        <v>746</v>
      </c>
      <c r="B539" t="s">
        <v>13</v>
      </c>
      <c r="C539" t="s">
        <v>217</v>
      </c>
      <c r="D539" t="s">
        <v>161</v>
      </c>
      <c r="E539" t="s">
        <v>359</v>
      </c>
      <c r="F539" t="s">
        <v>13</v>
      </c>
      <c r="G539" t="s">
        <v>748</v>
      </c>
      <c r="H539" t="s">
        <v>13</v>
      </c>
      <c r="I539">
        <v>-5499.9</v>
      </c>
      <c r="K539" s="5" t="str">
        <f t="shared" si="16"/>
        <v>----</v>
      </c>
      <c r="M539" s="5" t="str">
        <f t="shared" si="17"/>
        <v>----</v>
      </c>
    </row>
    <row r="540" spans="1:13" ht="15.75" x14ac:dyDescent="0.25">
      <c r="A540" t="s">
        <v>746</v>
      </c>
      <c r="B540" t="s">
        <v>13</v>
      </c>
      <c r="C540" t="s">
        <v>13</v>
      </c>
      <c r="D540" t="s">
        <v>13</v>
      </c>
      <c r="E540" t="s">
        <v>13</v>
      </c>
      <c r="F540" t="s">
        <v>13</v>
      </c>
      <c r="G540" t="s">
        <v>13</v>
      </c>
      <c r="H540" s="3" t="s">
        <v>175</v>
      </c>
      <c r="I540">
        <v>70813.149999999994</v>
      </c>
      <c r="K540" s="5">
        <f t="shared" si="16"/>
        <v>70813.149999999994</v>
      </c>
      <c r="M540" s="5" t="str">
        <f t="shared" si="17"/>
        <v>----</v>
      </c>
    </row>
    <row r="541" spans="1:13" x14ac:dyDescent="0.25">
      <c r="A541" t="s">
        <v>746</v>
      </c>
      <c r="B541" t="s">
        <v>765</v>
      </c>
      <c r="C541" t="s">
        <v>224</v>
      </c>
      <c r="D541" t="s">
        <v>611</v>
      </c>
      <c r="E541" t="s">
        <v>229</v>
      </c>
      <c r="F541" t="s">
        <v>13</v>
      </c>
      <c r="G541" t="s">
        <v>748</v>
      </c>
      <c r="H541" t="s">
        <v>13</v>
      </c>
      <c r="I541">
        <v>5664.8</v>
      </c>
      <c r="K541" s="5" t="str">
        <f t="shared" si="16"/>
        <v>----</v>
      </c>
      <c r="M541" s="5" t="str">
        <f t="shared" si="17"/>
        <v>----</v>
      </c>
    </row>
    <row r="542" spans="1:13" x14ac:dyDescent="0.25">
      <c r="A542" t="s">
        <v>746</v>
      </c>
      <c r="B542" t="s">
        <v>766</v>
      </c>
      <c r="C542" t="s">
        <v>224</v>
      </c>
      <c r="D542" t="s">
        <v>611</v>
      </c>
      <c r="E542" t="s">
        <v>229</v>
      </c>
      <c r="F542" t="s">
        <v>13</v>
      </c>
      <c r="G542" t="s">
        <v>752</v>
      </c>
      <c r="H542" t="s">
        <v>13</v>
      </c>
      <c r="I542">
        <v>3880</v>
      </c>
      <c r="K542" s="5" t="str">
        <f t="shared" si="16"/>
        <v>----</v>
      </c>
      <c r="M542" s="5" t="str">
        <f t="shared" si="17"/>
        <v>----</v>
      </c>
    </row>
    <row r="543" spans="1:13" x14ac:dyDescent="0.25">
      <c r="A543" t="s">
        <v>746</v>
      </c>
      <c r="B543" t="s">
        <v>767</v>
      </c>
      <c r="C543" t="s">
        <v>224</v>
      </c>
      <c r="D543" t="s">
        <v>263</v>
      </c>
      <c r="E543" t="s">
        <v>229</v>
      </c>
      <c r="F543" t="s">
        <v>13</v>
      </c>
      <c r="G543" t="s">
        <v>762</v>
      </c>
      <c r="H543" t="s">
        <v>13</v>
      </c>
      <c r="I543">
        <v>4815</v>
      </c>
      <c r="K543" s="5" t="str">
        <f t="shared" si="16"/>
        <v>----</v>
      </c>
      <c r="M543" s="5" t="str">
        <f t="shared" si="17"/>
        <v>----</v>
      </c>
    </row>
    <row r="544" spans="1:13" x14ac:dyDescent="0.25">
      <c r="A544" t="s">
        <v>746</v>
      </c>
      <c r="B544" t="s">
        <v>13</v>
      </c>
      <c r="C544" t="s">
        <v>14</v>
      </c>
      <c r="D544" t="s">
        <v>15</v>
      </c>
      <c r="E544" t="s">
        <v>13</v>
      </c>
      <c r="F544" t="s">
        <v>13</v>
      </c>
      <c r="G544" t="s">
        <v>768</v>
      </c>
      <c r="H544" t="s">
        <v>13</v>
      </c>
      <c r="I544">
        <v>453808.72</v>
      </c>
      <c r="K544" s="5" t="str">
        <f t="shared" si="16"/>
        <v>----</v>
      </c>
      <c r="M544" s="5" t="str">
        <f t="shared" si="17"/>
        <v>----</v>
      </c>
    </row>
    <row r="545" spans="1:13" x14ac:dyDescent="0.25">
      <c r="A545" t="s">
        <v>746</v>
      </c>
      <c r="B545" t="s">
        <v>769</v>
      </c>
      <c r="C545" t="s">
        <v>224</v>
      </c>
      <c r="D545" t="s">
        <v>245</v>
      </c>
      <c r="E545" t="s">
        <v>229</v>
      </c>
      <c r="F545" t="s">
        <v>13</v>
      </c>
      <c r="G545" t="s">
        <v>748</v>
      </c>
      <c r="H545" t="s">
        <v>13</v>
      </c>
      <c r="I545">
        <v>21999.599999999999</v>
      </c>
      <c r="K545" s="5" t="str">
        <f t="shared" si="16"/>
        <v>----</v>
      </c>
      <c r="M545" s="5" t="str">
        <f t="shared" si="17"/>
        <v>----</v>
      </c>
    </row>
    <row r="546" spans="1:13" ht="15.75" x14ac:dyDescent="0.25">
      <c r="A546" t="s">
        <v>746</v>
      </c>
      <c r="B546" t="s">
        <v>13</v>
      </c>
      <c r="C546" t="s">
        <v>13</v>
      </c>
      <c r="D546" t="s">
        <v>13</v>
      </c>
      <c r="E546" t="s">
        <v>13</v>
      </c>
      <c r="F546" t="s">
        <v>13</v>
      </c>
      <c r="G546" t="s">
        <v>13</v>
      </c>
      <c r="H546" s="3" t="s">
        <v>16</v>
      </c>
      <c r="I546">
        <v>490168.12</v>
      </c>
      <c r="K546" s="5" t="str">
        <f t="shared" si="16"/>
        <v>----</v>
      </c>
      <c r="M546" s="5">
        <f t="shared" si="17"/>
        <v>490168.12</v>
      </c>
    </row>
    <row r="547" spans="1:13" x14ac:dyDescent="0.25">
      <c r="K547" s="5" t="str">
        <f t="shared" si="16"/>
        <v>----</v>
      </c>
      <c r="M547" s="5" t="str">
        <f t="shared" si="17"/>
        <v>----</v>
      </c>
    </row>
    <row r="548" spans="1:13" x14ac:dyDescent="0.25">
      <c r="A548" t="s">
        <v>770</v>
      </c>
      <c r="B548" t="s">
        <v>771</v>
      </c>
      <c r="C548" t="s">
        <v>19</v>
      </c>
      <c r="D548" t="s">
        <v>287</v>
      </c>
      <c r="E548" t="s">
        <v>485</v>
      </c>
      <c r="F548" t="s">
        <v>13</v>
      </c>
      <c r="G548" t="s">
        <v>772</v>
      </c>
      <c r="H548" t="s">
        <v>773</v>
      </c>
      <c r="I548">
        <v>8536.69</v>
      </c>
      <c r="K548" s="5" t="str">
        <f t="shared" si="16"/>
        <v>----</v>
      </c>
      <c r="M548" s="5" t="str">
        <f t="shared" si="17"/>
        <v>----</v>
      </c>
    </row>
    <row r="549" spans="1:13" x14ac:dyDescent="0.25">
      <c r="A549" t="s">
        <v>770</v>
      </c>
      <c r="B549" t="s">
        <v>774</v>
      </c>
      <c r="C549" t="s">
        <v>19</v>
      </c>
      <c r="D549" t="s">
        <v>287</v>
      </c>
      <c r="E549" t="s">
        <v>657</v>
      </c>
      <c r="F549" t="s">
        <v>13</v>
      </c>
      <c r="G549" t="s">
        <v>775</v>
      </c>
      <c r="H549" t="s">
        <v>776</v>
      </c>
      <c r="I549">
        <v>5034.3</v>
      </c>
      <c r="K549" s="5" t="str">
        <f t="shared" si="16"/>
        <v>----</v>
      </c>
      <c r="M549" s="5" t="str">
        <f t="shared" si="17"/>
        <v>----</v>
      </c>
    </row>
    <row r="550" spans="1:13" x14ac:dyDescent="0.25">
      <c r="A550" t="s">
        <v>770</v>
      </c>
      <c r="B550" t="s">
        <v>777</v>
      </c>
      <c r="C550" t="s">
        <v>19</v>
      </c>
      <c r="D550" t="s">
        <v>287</v>
      </c>
      <c r="E550" t="s">
        <v>657</v>
      </c>
      <c r="F550" t="s">
        <v>13</v>
      </c>
      <c r="G550" t="s">
        <v>778</v>
      </c>
      <c r="H550" t="s">
        <v>779</v>
      </c>
      <c r="I550">
        <v>5942.53</v>
      </c>
      <c r="K550" s="5" t="str">
        <f t="shared" si="16"/>
        <v>----</v>
      </c>
      <c r="M550" s="5" t="str">
        <f t="shared" si="17"/>
        <v>----</v>
      </c>
    </row>
    <row r="551" spans="1:13" x14ac:dyDescent="0.25">
      <c r="A551" t="s">
        <v>770</v>
      </c>
      <c r="B551" t="s">
        <v>13</v>
      </c>
      <c r="C551" t="s">
        <v>217</v>
      </c>
      <c r="D551" t="s">
        <v>291</v>
      </c>
      <c r="E551" t="s">
        <v>657</v>
      </c>
      <c r="F551" t="s">
        <v>13</v>
      </c>
      <c r="G551" t="s">
        <v>778</v>
      </c>
      <c r="H551" t="s">
        <v>13</v>
      </c>
      <c r="I551">
        <v>0</v>
      </c>
      <c r="K551" s="5" t="str">
        <f t="shared" si="16"/>
        <v>----</v>
      </c>
      <c r="M551" s="5" t="str">
        <f t="shared" si="17"/>
        <v>----</v>
      </c>
    </row>
    <row r="552" spans="1:13" x14ac:dyDescent="0.25">
      <c r="A552" t="s">
        <v>770</v>
      </c>
      <c r="B552" t="s">
        <v>780</v>
      </c>
      <c r="C552" t="s">
        <v>19</v>
      </c>
      <c r="D552" t="s">
        <v>222</v>
      </c>
      <c r="E552" t="s">
        <v>485</v>
      </c>
      <c r="F552" t="s">
        <v>13</v>
      </c>
      <c r="G552" t="s">
        <v>772</v>
      </c>
      <c r="H552" t="s">
        <v>773</v>
      </c>
      <c r="I552">
        <v>3152.5</v>
      </c>
      <c r="K552" s="5" t="str">
        <f t="shared" si="16"/>
        <v>----</v>
      </c>
      <c r="M552" s="5" t="str">
        <f t="shared" si="17"/>
        <v>----</v>
      </c>
    </row>
    <row r="553" spans="1:13" ht="15.75" x14ac:dyDescent="0.25">
      <c r="A553" t="s">
        <v>770</v>
      </c>
      <c r="B553" t="s">
        <v>13</v>
      </c>
      <c r="C553" t="s">
        <v>13</v>
      </c>
      <c r="D553" t="s">
        <v>13</v>
      </c>
      <c r="E553" t="s">
        <v>13</v>
      </c>
      <c r="F553" t="s">
        <v>13</v>
      </c>
      <c r="G553" t="s">
        <v>13</v>
      </c>
      <c r="H553" s="3" t="s">
        <v>175</v>
      </c>
      <c r="I553">
        <v>22666.02</v>
      </c>
      <c r="K553" s="5">
        <f t="shared" si="16"/>
        <v>22666.02</v>
      </c>
      <c r="M553" s="5" t="str">
        <f t="shared" si="17"/>
        <v>----</v>
      </c>
    </row>
    <row r="554" spans="1:13" x14ac:dyDescent="0.25">
      <c r="A554" t="s">
        <v>770</v>
      </c>
      <c r="B554" t="s">
        <v>781</v>
      </c>
      <c r="C554" t="s">
        <v>224</v>
      </c>
      <c r="D554" t="s">
        <v>341</v>
      </c>
      <c r="E554" t="s">
        <v>229</v>
      </c>
      <c r="F554" t="s">
        <v>13</v>
      </c>
      <c r="G554" t="s">
        <v>778</v>
      </c>
      <c r="H554" t="s">
        <v>13</v>
      </c>
      <c r="I554">
        <v>4754.0200000000004</v>
      </c>
      <c r="K554" s="5" t="str">
        <f t="shared" si="16"/>
        <v>----</v>
      </c>
      <c r="M554" s="5" t="str">
        <f t="shared" si="17"/>
        <v>----</v>
      </c>
    </row>
    <row r="555" spans="1:13" x14ac:dyDescent="0.25">
      <c r="A555" t="s">
        <v>770</v>
      </c>
      <c r="B555" t="s">
        <v>13</v>
      </c>
      <c r="C555" t="s">
        <v>14</v>
      </c>
      <c r="D555" t="s">
        <v>15</v>
      </c>
      <c r="E555" t="s">
        <v>13</v>
      </c>
      <c r="F555" t="s">
        <v>13</v>
      </c>
      <c r="G555" t="s">
        <v>782</v>
      </c>
      <c r="H555" t="s">
        <v>13</v>
      </c>
      <c r="I555">
        <v>304141.18</v>
      </c>
      <c r="K555" s="5" t="str">
        <f t="shared" si="16"/>
        <v>----</v>
      </c>
      <c r="M555" s="5" t="str">
        <f t="shared" si="17"/>
        <v>----</v>
      </c>
    </row>
    <row r="556" spans="1:13" ht="15.75" x14ac:dyDescent="0.25">
      <c r="A556" t="s">
        <v>770</v>
      </c>
      <c r="B556" t="s">
        <v>13</v>
      </c>
      <c r="C556" t="s">
        <v>13</v>
      </c>
      <c r="D556" t="s">
        <v>13</v>
      </c>
      <c r="E556" t="s">
        <v>13</v>
      </c>
      <c r="F556" t="s">
        <v>13</v>
      </c>
      <c r="G556" t="s">
        <v>13</v>
      </c>
      <c r="H556" s="3" t="s">
        <v>16</v>
      </c>
      <c r="I556">
        <v>308895.2</v>
      </c>
      <c r="K556" s="5" t="str">
        <f t="shared" si="16"/>
        <v>----</v>
      </c>
      <c r="M556" s="5">
        <f t="shared" si="17"/>
        <v>308895.2</v>
      </c>
    </row>
    <row r="557" spans="1:13" x14ac:dyDescent="0.25">
      <c r="K557" s="5" t="str">
        <f t="shared" si="16"/>
        <v>----</v>
      </c>
      <c r="M557" s="5" t="str">
        <f t="shared" si="17"/>
        <v>----</v>
      </c>
    </row>
    <row r="558" spans="1:13" x14ac:dyDescent="0.25">
      <c r="A558" t="s">
        <v>783</v>
      </c>
      <c r="B558" t="s">
        <v>784</v>
      </c>
      <c r="C558" t="s">
        <v>19</v>
      </c>
      <c r="D558" t="s">
        <v>179</v>
      </c>
      <c r="E558" t="s">
        <v>785</v>
      </c>
      <c r="F558" t="s">
        <v>13</v>
      </c>
      <c r="G558" t="s">
        <v>786</v>
      </c>
      <c r="H558" t="s">
        <v>787</v>
      </c>
      <c r="I558">
        <v>1552</v>
      </c>
      <c r="K558" s="5" t="str">
        <f t="shared" si="16"/>
        <v>----</v>
      </c>
      <c r="M558" s="5" t="str">
        <f t="shared" si="17"/>
        <v>----</v>
      </c>
    </row>
    <row r="559" spans="1:13" x14ac:dyDescent="0.25">
      <c r="A559" t="s">
        <v>783</v>
      </c>
      <c r="B559" t="s">
        <v>788</v>
      </c>
      <c r="C559" t="s">
        <v>19</v>
      </c>
      <c r="D559" t="s">
        <v>219</v>
      </c>
      <c r="E559" t="s">
        <v>789</v>
      </c>
      <c r="F559" t="s">
        <v>13</v>
      </c>
      <c r="G559" t="s">
        <v>790</v>
      </c>
      <c r="H559" t="s">
        <v>790</v>
      </c>
      <c r="I559">
        <v>500</v>
      </c>
      <c r="K559" s="5" t="str">
        <f t="shared" si="16"/>
        <v>----</v>
      </c>
      <c r="M559" s="5" t="str">
        <f t="shared" si="17"/>
        <v>----</v>
      </c>
    </row>
    <row r="560" spans="1:13" x14ac:dyDescent="0.25">
      <c r="A560" t="s">
        <v>783</v>
      </c>
      <c r="B560" t="s">
        <v>791</v>
      </c>
      <c r="C560" t="s">
        <v>19</v>
      </c>
      <c r="D560" t="s">
        <v>219</v>
      </c>
      <c r="E560" t="s">
        <v>792</v>
      </c>
      <c r="F560" t="s">
        <v>13</v>
      </c>
      <c r="G560" t="s">
        <v>790</v>
      </c>
      <c r="H560" t="s">
        <v>790</v>
      </c>
      <c r="I560">
        <v>1560.9</v>
      </c>
      <c r="K560" s="5" t="str">
        <f t="shared" si="16"/>
        <v>----</v>
      </c>
      <c r="M560" s="5" t="str">
        <f t="shared" si="17"/>
        <v>----</v>
      </c>
    </row>
    <row r="561" spans="1:13" x14ac:dyDescent="0.25">
      <c r="A561" t="s">
        <v>783</v>
      </c>
      <c r="B561" t="s">
        <v>793</v>
      </c>
      <c r="C561" t="s">
        <v>19</v>
      </c>
      <c r="D561" t="s">
        <v>150</v>
      </c>
      <c r="E561" t="s">
        <v>794</v>
      </c>
      <c r="F561" t="s">
        <v>13</v>
      </c>
      <c r="G561" t="s">
        <v>795</v>
      </c>
      <c r="H561" t="s">
        <v>796</v>
      </c>
      <c r="I561">
        <v>15003.48</v>
      </c>
      <c r="K561" s="5" t="str">
        <f t="shared" si="16"/>
        <v>----</v>
      </c>
      <c r="M561" s="5" t="str">
        <f t="shared" si="17"/>
        <v>----</v>
      </c>
    </row>
    <row r="562" spans="1:13" x14ac:dyDescent="0.25">
      <c r="A562" t="s">
        <v>783</v>
      </c>
      <c r="B562" t="s">
        <v>797</v>
      </c>
      <c r="C562" t="s">
        <v>19</v>
      </c>
      <c r="D562" t="s">
        <v>161</v>
      </c>
      <c r="E562" t="s">
        <v>789</v>
      </c>
      <c r="F562" t="s">
        <v>13</v>
      </c>
      <c r="G562" t="s">
        <v>798</v>
      </c>
      <c r="H562" t="s">
        <v>798</v>
      </c>
      <c r="I562">
        <v>986.42</v>
      </c>
      <c r="K562" s="5" t="str">
        <f t="shared" si="16"/>
        <v>----</v>
      </c>
      <c r="M562" s="5" t="str">
        <f t="shared" si="17"/>
        <v>----</v>
      </c>
    </row>
    <row r="563" spans="1:13" ht="15.75" x14ac:dyDescent="0.25">
      <c r="A563" t="s">
        <v>783</v>
      </c>
      <c r="B563" t="s">
        <v>13</v>
      </c>
      <c r="C563" t="s">
        <v>13</v>
      </c>
      <c r="D563" t="s">
        <v>13</v>
      </c>
      <c r="E563" t="s">
        <v>13</v>
      </c>
      <c r="F563" t="s">
        <v>13</v>
      </c>
      <c r="G563" t="s">
        <v>13</v>
      </c>
      <c r="H563" s="3" t="s">
        <v>175</v>
      </c>
      <c r="I563">
        <v>19602.8</v>
      </c>
      <c r="K563" s="5">
        <f t="shared" si="16"/>
        <v>19602.8</v>
      </c>
      <c r="M563" s="5" t="str">
        <f t="shared" si="17"/>
        <v>----</v>
      </c>
    </row>
    <row r="564" spans="1:13" x14ac:dyDescent="0.25">
      <c r="A564" t="s">
        <v>783</v>
      </c>
      <c r="B564" t="s">
        <v>13</v>
      </c>
      <c r="C564" t="s">
        <v>14</v>
      </c>
      <c r="D564" t="s">
        <v>15</v>
      </c>
      <c r="E564" t="s">
        <v>13</v>
      </c>
      <c r="F564" t="s">
        <v>13</v>
      </c>
      <c r="G564" t="s">
        <v>799</v>
      </c>
      <c r="H564" t="s">
        <v>13</v>
      </c>
      <c r="I564">
        <v>547390.75</v>
      </c>
      <c r="K564" s="5" t="str">
        <f t="shared" si="16"/>
        <v>----</v>
      </c>
      <c r="M564" s="5" t="str">
        <f t="shared" si="17"/>
        <v>----</v>
      </c>
    </row>
    <row r="565" spans="1:13" ht="15.75" x14ac:dyDescent="0.25">
      <c r="A565" t="s">
        <v>783</v>
      </c>
      <c r="B565" t="s">
        <v>13</v>
      </c>
      <c r="C565" t="s">
        <v>13</v>
      </c>
      <c r="D565" t="s">
        <v>13</v>
      </c>
      <c r="E565" t="s">
        <v>13</v>
      </c>
      <c r="F565" t="s">
        <v>13</v>
      </c>
      <c r="G565" t="s">
        <v>13</v>
      </c>
      <c r="H565" s="3" t="s">
        <v>16</v>
      </c>
      <c r="I565">
        <v>547390.75</v>
      </c>
      <c r="K565" s="5" t="str">
        <f t="shared" si="16"/>
        <v>----</v>
      </c>
      <c r="M565" s="5">
        <f t="shared" si="17"/>
        <v>547390.75</v>
      </c>
    </row>
    <row r="566" spans="1:13" x14ac:dyDescent="0.25">
      <c r="K566" s="5" t="str">
        <f t="shared" si="16"/>
        <v>----</v>
      </c>
      <c r="M566" s="5" t="str">
        <f t="shared" si="17"/>
        <v>----</v>
      </c>
    </row>
    <row r="567" spans="1:13" x14ac:dyDescent="0.25">
      <c r="A567" t="s">
        <v>800</v>
      </c>
      <c r="B567" t="s">
        <v>801</v>
      </c>
      <c r="C567" t="s">
        <v>19</v>
      </c>
      <c r="D567" t="s">
        <v>192</v>
      </c>
      <c r="E567" t="s">
        <v>214</v>
      </c>
      <c r="F567" t="s">
        <v>13</v>
      </c>
      <c r="G567" t="s">
        <v>802</v>
      </c>
      <c r="H567" t="s">
        <v>803</v>
      </c>
      <c r="I567">
        <v>13766.73</v>
      </c>
      <c r="K567" s="5" t="str">
        <f t="shared" si="16"/>
        <v>----</v>
      </c>
      <c r="M567" s="5" t="str">
        <f t="shared" si="17"/>
        <v>----</v>
      </c>
    </row>
    <row r="568" spans="1:13" ht="15.75" x14ac:dyDescent="0.25">
      <c r="A568" t="s">
        <v>800</v>
      </c>
      <c r="B568" t="s">
        <v>13</v>
      </c>
      <c r="C568" t="s">
        <v>13</v>
      </c>
      <c r="D568" t="s">
        <v>13</v>
      </c>
      <c r="E568" t="s">
        <v>13</v>
      </c>
      <c r="F568" t="s">
        <v>13</v>
      </c>
      <c r="G568" t="s">
        <v>13</v>
      </c>
      <c r="H568" s="3" t="s">
        <v>175</v>
      </c>
      <c r="I568">
        <v>13766.73</v>
      </c>
      <c r="K568" s="5">
        <f t="shared" si="16"/>
        <v>13766.73</v>
      </c>
      <c r="M568" s="5" t="str">
        <f t="shared" si="17"/>
        <v>----</v>
      </c>
    </row>
    <row r="569" spans="1:13" x14ac:dyDescent="0.25">
      <c r="A569" t="s">
        <v>800</v>
      </c>
      <c r="B569" t="s">
        <v>13</v>
      </c>
      <c r="C569" t="s">
        <v>14</v>
      </c>
      <c r="D569" t="s">
        <v>15</v>
      </c>
      <c r="E569" t="s">
        <v>13</v>
      </c>
      <c r="F569" t="s">
        <v>13</v>
      </c>
      <c r="G569" t="s">
        <v>804</v>
      </c>
      <c r="H569" t="s">
        <v>13</v>
      </c>
      <c r="I569">
        <v>203052.1</v>
      </c>
      <c r="K569" s="5" t="str">
        <f t="shared" si="16"/>
        <v>----</v>
      </c>
      <c r="M569" s="5" t="str">
        <f t="shared" si="17"/>
        <v>----</v>
      </c>
    </row>
    <row r="570" spans="1:13" ht="15.75" x14ac:dyDescent="0.25">
      <c r="A570" t="s">
        <v>800</v>
      </c>
      <c r="B570" t="s">
        <v>13</v>
      </c>
      <c r="C570" t="s">
        <v>13</v>
      </c>
      <c r="D570" t="s">
        <v>13</v>
      </c>
      <c r="E570" t="s">
        <v>13</v>
      </c>
      <c r="F570" t="s">
        <v>13</v>
      </c>
      <c r="G570" t="s">
        <v>13</v>
      </c>
      <c r="H570" s="3" t="s">
        <v>16</v>
      </c>
      <c r="I570">
        <v>203052.1</v>
      </c>
      <c r="K570" s="5" t="str">
        <f t="shared" si="16"/>
        <v>----</v>
      </c>
      <c r="M570" s="5">
        <f t="shared" si="17"/>
        <v>203052.1</v>
      </c>
    </row>
    <row r="571" spans="1:13" x14ac:dyDescent="0.25">
      <c r="K571" s="5" t="str">
        <f t="shared" si="16"/>
        <v>----</v>
      </c>
      <c r="M571" s="5" t="str">
        <f t="shared" si="17"/>
        <v>----</v>
      </c>
    </row>
    <row r="572" spans="1:13" x14ac:dyDescent="0.25">
      <c r="A572" t="s">
        <v>805</v>
      </c>
      <c r="B572" t="s">
        <v>13</v>
      </c>
      <c r="C572" t="s">
        <v>14</v>
      </c>
      <c r="D572" t="s">
        <v>15</v>
      </c>
      <c r="E572" t="s">
        <v>13</v>
      </c>
      <c r="F572" t="s">
        <v>13</v>
      </c>
      <c r="G572" t="s">
        <v>806</v>
      </c>
      <c r="H572" t="s">
        <v>13</v>
      </c>
      <c r="I572">
        <v>173367.59</v>
      </c>
      <c r="K572" s="5" t="str">
        <f t="shared" si="16"/>
        <v>----</v>
      </c>
      <c r="M572" s="5" t="str">
        <f t="shared" si="17"/>
        <v>----</v>
      </c>
    </row>
    <row r="573" spans="1:13" ht="15.75" x14ac:dyDescent="0.25">
      <c r="A573" t="s">
        <v>805</v>
      </c>
      <c r="B573" t="s">
        <v>13</v>
      </c>
      <c r="C573" t="s">
        <v>13</v>
      </c>
      <c r="D573" t="s">
        <v>13</v>
      </c>
      <c r="E573" t="s">
        <v>13</v>
      </c>
      <c r="F573" t="s">
        <v>13</v>
      </c>
      <c r="G573" t="s">
        <v>13</v>
      </c>
      <c r="H573" s="3" t="s">
        <v>16</v>
      </c>
      <c r="I573">
        <v>173367.59</v>
      </c>
      <c r="K573" s="5" t="str">
        <f t="shared" si="16"/>
        <v>----</v>
      </c>
      <c r="M573" s="5">
        <f t="shared" si="17"/>
        <v>173367.59</v>
      </c>
    </row>
    <row r="574" spans="1:13" x14ac:dyDescent="0.25">
      <c r="K574" s="5" t="str">
        <f t="shared" si="16"/>
        <v>----</v>
      </c>
      <c r="M574" s="5" t="str">
        <f t="shared" si="17"/>
        <v>----</v>
      </c>
    </row>
    <row r="575" spans="1:13" x14ac:dyDescent="0.25">
      <c r="A575" t="s">
        <v>807</v>
      </c>
      <c r="B575" t="s">
        <v>808</v>
      </c>
      <c r="C575" t="s">
        <v>19</v>
      </c>
      <c r="D575" t="s">
        <v>192</v>
      </c>
      <c r="E575" t="s">
        <v>809</v>
      </c>
      <c r="F575" t="s">
        <v>13</v>
      </c>
      <c r="G575" t="s">
        <v>810</v>
      </c>
      <c r="H575" t="s">
        <v>811</v>
      </c>
      <c r="I575">
        <v>116304.36</v>
      </c>
      <c r="K575" s="5" t="str">
        <f t="shared" si="16"/>
        <v>----</v>
      </c>
      <c r="M575" s="5" t="str">
        <f t="shared" si="17"/>
        <v>----</v>
      </c>
    </row>
    <row r="576" spans="1:13" x14ac:dyDescent="0.25">
      <c r="A576" t="s">
        <v>807</v>
      </c>
      <c r="B576" t="s">
        <v>13</v>
      </c>
      <c r="C576" t="s">
        <v>217</v>
      </c>
      <c r="D576" t="s">
        <v>503</v>
      </c>
      <c r="E576" t="s">
        <v>809</v>
      </c>
      <c r="F576" t="s">
        <v>13</v>
      </c>
      <c r="G576" t="s">
        <v>810</v>
      </c>
      <c r="H576" t="s">
        <v>13</v>
      </c>
      <c r="I576">
        <v>0</v>
      </c>
      <c r="K576" s="5" t="str">
        <f t="shared" si="16"/>
        <v>----</v>
      </c>
      <c r="M576" s="5" t="str">
        <f t="shared" si="17"/>
        <v>----</v>
      </c>
    </row>
    <row r="577" spans="1:13" x14ac:dyDescent="0.25">
      <c r="A577" t="s">
        <v>807</v>
      </c>
      <c r="B577" t="s">
        <v>812</v>
      </c>
      <c r="C577" t="s">
        <v>19</v>
      </c>
      <c r="D577" t="s">
        <v>257</v>
      </c>
      <c r="E577" t="s">
        <v>272</v>
      </c>
      <c r="F577" t="s">
        <v>13</v>
      </c>
      <c r="G577" t="s">
        <v>813</v>
      </c>
      <c r="H577" t="s">
        <v>814</v>
      </c>
      <c r="I577">
        <v>17262.07</v>
      </c>
      <c r="K577" s="5" t="str">
        <f t="shared" si="16"/>
        <v>----</v>
      </c>
      <c r="M577" s="5" t="str">
        <f t="shared" si="17"/>
        <v>----</v>
      </c>
    </row>
    <row r="578" spans="1:13" x14ac:dyDescent="0.25">
      <c r="A578" t="s">
        <v>807</v>
      </c>
      <c r="B578" t="s">
        <v>13</v>
      </c>
      <c r="C578" t="s">
        <v>14</v>
      </c>
      <c r="D578" t="s">
        <v>245</v>
      </c>
      <c r="E578" t="s">
        <v>13</v>
      </c>
      <c r="F578" t="s">
        <v>13</v>
      </c>
      <c r="G578" t="s">
        <v>813</v>
      </c>
      <c r="H578" t="s">
        <v>13</v>
      </c>
      <c r="I578">
        <v>-17262.07</v>
      </c>
      <c r="K578" s="5" t="str">
        <f t="shared" si="16"/>
        <v>----</v>
      </c>
      <c r="M578" s="5" t="str">
        <f t="shared" si="17"/>
        <v>----</v>
      </c>
    </row>
    <row r="579" spans="1:13" ht="15.75" x14ac:dyDescent="0.25">
      <c r="A579" t="s">
        <v>807</v>
      </c>
      <c r="B579" t="s">
        <v>13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s="3" t="s">
        <v>175</v>
      </c>
      <c r="I579">
        <v>116304.36</v>
      </c>
      <c r="K579" s="5">
        <f t="shared" si="16"/>
        <v>116304.36</v>
      </c>
      <c r="M579" s="5" t="str">
        <f t="shared" si="17"/>
        <v>----</v>
      </c>
    </row>
    <row r="580" spans="1:13" x14ac:dyDescent="0.25">
      <c r="A580" t="s">
        <v>807</v>
      </c>
      <c r="B580" t="s">
        <v>13</v>
      </c>
      <c r="C580" t="s">
        <v>14</v>
      </c>
      <c r="D580" t="s">
        <v>15</v>
      </c>
      <c r="E580" t="s">
        <v>13</v>
      </c>
      <c r="F580" t="s">
        <v>13</v>
      </c>
      <c r="G580" t="s">
        <v>815</v>
      </c>
      <c r="H580" t="s">
        <v>13</v>
      </c>
      <c r="I580">
        <v>313008.12</v>
      </c>
      <c r="K580" s="5" t="str">
        <f t="shared" si="16"/>
        <v>----</v>
      </c>
      <c r="M580" s="5" t="str">
        <f t="shared" si="17"/>
        <v>----</v>
      </c>
    </row>
    <row r="581" spans="1:13" ht="15.75" x14ac:dyDescent="0.25">
      <c r="A581" t="s">
        <v>807</v>
      </c>
      <c r="B581" t="s">
        <v>13</v>
      </c>
      <c r="C581" t="s">
        <v>13</v>
      </c>
      <c r="D581" t="s">
        <v>13</v>
      </c>
      <c r="E581" t="s">
        <v>13</v>
      </c>
      <c r="F581" t="s">
        <v>13</v>
      </c>
      <c r="G581" t="s">
        <v>13</v>
      </c>
      <c r="H581" s="3" t="s">
        <v>16</v>
      </c>
      <c r="I581">
        <v>313008.12</v>
      </c>
      <c r="K581" s="5" t="str">
        <f t="shared" si="16"/>
        <v>----</v>
      </c>
      <c r="M581" s="5">
        <f t="shared" si="17"/>
        <v>313008.12</v>
      </c>
    </row>
    <row r="582" spans="1:13" x14ac:dyDescent="0.25">
      <c r="K582" s="5" t="str">
        <f t="shared" ref="K582:K645" si="18">IF($H582="Expense Total",$I582,"----")</f>
        <v>----</v>
      </c>
      <c r="M582" s="5" t="str">
        <f t="shared" ref="M582:M645" si="19">IF($H582="Income Total",$I582,"----")</f>
        <v>----</v>
      </c>
    </row>
    <row r="583" spans="1:13" x14ac:dyDescent="0.25">
      <c r="A583" t="s">
        <v>816</v>
      </c>
      <c r="B583" t="s">
        <v>817</v>
      </c>
      <c r="C583" t="s">
        <v>19</v>
      </c>
      <c r="D583" t="s">
        <v>31</v>
      </c>
      <c r="E583" t="s">
        <v>374</v>
      </c>
      <c r="F583" t="s">
        <v>818</v>
      </c>
      <c r="G583" t="s">
        <v>819</v>
      </c>
      <c r="H583" t="s">
        <v>820</v>
      </c>
      <c r="I583">
        <v>2833.3</v>
      </c>
      <c r="K583" s="5" t="str">
        <f t="shared" si="18"/>
        <v>----</v>
      </c>
      <c r="M583" s="5" t="str">
        <f t="shared" si="19"/>
        <v>----</v>
      </c>
    </row>
    <row r="584" spans="1:13" x14ac:dyDescent="0.25">
      <c r="A584" t="s">
        <v>816</v>
      </c>
      <c r="B584" t="s">
        <v>821</v>
      </c>
      <c r="C584" t="s">
        <v>19</v>
      </c>
      <c r="D584" t="s">
        <v>31</v>
      </c>
      <c r="E584" t="s">
        <v>374</v>
      </c>
      <c r="F584" t="s">
        <v>822</v>
      </c>
      <c r="G584" t="s">
        <v>823</v>
      </c>
      <c r="H584" t="s">
        <v>824</v>
      </c>
      <c r="I584">
        <v>1073.8</v>
      </c>
      <c r="K584" s="5" t="str">
        <f t="shared" si="18"/>
        <v>----</v>
      </c>
      <c r="M584" s="5" t="str">
        <f t="shared" si="19"/>
        <v>----</v>
      </c>
    </row>
    <row r="585" spans="1:13" x14ac:dyDescent="0.25">
      <c r="A585" t="s">
        <v>816</v>
      </c>
      <c r="B585" t="s">
        <v>825</v>
      </c>
      <c r="C585" t="s">
        <v>19</v>
      </c>
      <c r="D585" t="s">
        <v>378</v>
      </c>
      <c r="E585" t="s">
        <v>374</v>
      </c>
      <c r="F585" t="s">
        <v>826</v>
      </c>
      <c r="G585" t="s">
        <v>827</v>
      </c>
      <c r="H585" t="s">
        <v>828</v>
      </c>
      <c r="I585">
        <v>4213.6000000000004</v>
      </c>
      <c r="K585" s="5" t="str">
        <f t="shared" si="18"/>
        <v>----</v>
      </c>
      <c r="M585" s="5" t="str">
        <f t="shared" si="19"/>
        <v>----</v>
      </c>
    </row>
    <row r="586" spans="1:13" x14ac:dyDescent="0.25">
      <c r="A586" t="s">
        <v>816</v>
      </c>
      <c r="B586" t="s">
        <v>829</v>
      </c>
      <c r="C586" t="s">
        <v>19</v>
      </c>
      <c r="D586" t="s">
        <v>84</v>
      </c>
      <c r="E586" t="s">
        <v>374</v>
      </c>
      <c r="F586" t="s">
        <v>826</v>
      </c>
      <c r="G586" t="s">
        <v>827</v>
      </c>
      <c r="H586" t="s">
        <v>828</v>
      </c>
      <c r="I586">
        <v>5489</v>
      </c>
      <c r="K586" s="5" t="str">
        <f t="shared" si="18"/>
        <v>----</v>
      </c>
      <c r="M586" s="5" t="str">
        <f t="shared" si="19"/>
        <v>----</v>
      </c>
    </row>
    <row r="587" spans="1:13" x14ac:dyDescent="0.25">
      <c r="A587" t="s">
        <v>816</v>
      </c>
      <c r="B587" t="s">
        <v>830</v>
      </c>
      <c r="C587" t="s">
        <v>19</v>
      </c>
      <c r="D587" t="s">
        <v>84</v>
      </c>
      <c r="E587" t="s">
        <v>374</v>
      </c>
      <c r="F587" t="s">
        <v>818</v>
      </c>
      <c r="G587" t="s">
        <v>819</v>
      </c>
      <c r="H587" t="s">
        <v>820</v>
      </c>
      <c r="I587">
        <v>4390</v>
      </c>
      <c r="K587" s="5" t="str">
        <f t="shared" si="18"/>
        <v>----</v>
      </c>
      <c r="M587" s="5" t="str">
        <f t="shared" si="19"/>
        <v>----</v>
      </c>
    </row>
    <row r="588" spans="1:13" x14ac:dyDescent="0.25">
      <c r="A588" t="s">
        <v>816</v>
      </c>
      <c r="B588" t="s">
        <v>831</v>
      </c>
      <c r="C588" t="s">
        <v>19</v>
      </c>
      <c r="D588" t="s">
        <v>84</v>
      </c>
      <c r="E588" t="s">
        <v>374</v>
      </c>
      <c r="F588" t="s">
        <v>822</v>
      </c>
      <c r="G588" t="s">
        <v>823</v>
      </c>
      <c r="H588" t="s">
        <v>824</v>
      </c>
      <c r="I588">
        <v>3705.75</v>
      </c>
      <c r="K588" s="5" t="str">
        <f t="shared" si="18"/>
        <v>----</v>
      </c>
      <c r="M588" s="5" t="str">
        <f t="shared" si="19"/>
        <v>----</v>
      </c>
    </row>
    <row r="589" spans="1:13" x14ac:dyDescent="0.25">
      <c r="A589" t="s">
        <v>816</v>
      </c>
      <c r="B589" t="s">
        <v>832</v>
      </c>
      <c r="C589" t="s">
        <v>19</v>
      </c>
      <c r="D589" t="s">
        <v>179</v>
      </c>
      <c r="E589" t="s">
        <v>833</v>
      </c>
      <c r="F589" t="s">
        <v>13</v>
      </c>
      <c r="G589" t="s">
        <v>834</v>
      </c>
      <c r="H589" t="s">
        <v>835</v>
      </c>
      <c r="I589">
        <v>1374.9</v>
      </c>
      <c r="K589" s="5" t="str">
        <f t="shared" si="18"/>
        <v>----</v>
      </c>
      <c r="M589" s="5" t="str">
        <f t="shared" si="19"/>
        <v>----</v>
      </c>
    </row>
    <row r="590" spans="1:13" x14ac:dyDescent="0.25">
      <c r="A590" t="s">
        <v>816</v>
      </c>
      <c r="B590" t="s">
        <v>836</v>
      </c>
      <c r="C590" t="s">
        <v>19</v>
      </c>
      <c r="D590" t="s">
        <v>257</v>
      </c>
      <c r="E590" t="s">
        <v>837</v>
      </c>
      <c r="F590" t="s">
        <v>13</v>
      </c>
      <c r="G590" t="s">
        <v>838</v>
      </c>
      <c r="H590" t="s">
        <v>839</v>
      </c>
      <c r="I590">
        <v>10529.95</v>
      </c>
      <c r="K590" s="5" t="str">
        <f t="shared" si="18"/>
        <v>----</v>
      </c>
      <c r="M590" s="5" t="str">
        <f t="shared" si="19"/>
        <v>----</v>
      </c>
    </row>
    <row r="591" spans="1:13" x14ac:dyDescent="0.25">
      <c r="A591" t="s">
        <v>816</v>
      </c>
      <c r="B591" t="s">
        <v>13</v>
      </c>
      <c r="C591" t="s">
        <v>217</v>
      </c>
      <c r="D591" t="s">
        <v>261</v>
      </c>
      <c r="E591" t="s">
        <v>837</v>
      </c>
      <c r="F591" t="s">
        <v>13</v>
      </c>
      <c r="G591" t="s">
        <v>838</v>
      </c>
      <c r="H591" t="s">
        <v>13</v>
      </c>
      <c r="I591">
        <v>0</v>
      </c>
      <c r="K591" s="5" t="str">
        <f t="shared" si="18"/>
        <v>----</v>
      </c>
      <c r="M591" s="5" t="str">
        <f t="shared" si="19"/>
        <v>----</v>
      </c>
    </row>
    <row r="592" spans="1:13" x14ac:dyDescent="0.25">
      <c r="A592" t="s">
        <v>816</v>
      </c>
      <c r="B592" t="s">
        <v>840</v>
      </c>
      <c r="C592" t="s">
        <v>19</v>
      </c>
      <c r="D592" t="s">
        <v>150</v>
      </c>
      <c r="E592" t="s">
        <v>833</v>
      </c>
      <c r="F592" t="s">
        <v>13</v>
      </c>
      <c r="G592" t="s">
        <v>834</v>
      </c>
      <c r="H592" t="s">
        <v>835</v>
      </c>
      <c r="I592">
        <v>30000</v>
      </c>
      <c r="K592" s="5" t="str">
        <f t="shared" si="18"/>
        <v>----</v>
      </c>
      <c r="M592" s="5" t="str">
        <f t="shared" si="19"/>
        <v>----</v>
      </c>
    </row>
    <row r="593" spans="1:13" x14ac:dyDescent="0.25">
      <c r="A593" t="s">
        <v>816</v>
      </c>
      <c r="B593" t="s">
        <v>13</v>
      </c>
      <c r="C593" t="s">
        <v>14</v>
      </c>
      <c r="D593" t="s">
        <v>245</v>
      </c>
      <c r="E593" t="s">
        <v>13</v>
      </c>
      <c r="F593" t="s">
        <v>13</v>
      </c>
      <c r="G593" t="s">
        <v>838</v>
      </c>
      <c r="H593" t="s">
        <v>13</v>
      </c>
      <c r="I593">
        <v>-10529.95</v>
      </c>
      <c r="K593" s="5" t="str">
        <f t="shared" si="18"/>
        <v>----</v>
      </c>
      <c r="M593" s="5" t="str">
        <f t="shared" si="19"/>
        <v>----</v>
      </c>
    </row>
    <row r="594" spans="1:13" x14ac:dyDescent="0.25">
      <c r="A594" t="s">
        <v>816</v>
      </c>
      <c r="B594" t="s">
        <v>13</v>
      </c>
      <c r="C594" t="s">
        <v>14</v>
      </c>
      <c r="D594" t="s">
        <v>245</v>
      </c>
      <c r="E594" t="s">
        <v>13</v>
      </c>
      <c r="F594" t="s">
        <v>13</v>
      </c>
      <c r="G594" t="s">
        <v>834</v>
      </c>
      <c r="H594" t="s">
        <v>13</v>
      </c>
      <c r="I594">
        <v>-31374.9</v>
      </c>
      <c r="K594" s="5" t="str">
        <f t="shared" si="18"/>
        <v>----</v>
      </c>
      <c r="M594" s="5" t="str">
        <f t="shared" si="19"/>
        <v>----</v>
      </c>
    </row>
    <row r="595" spans="1:13" x14ac:dyDescent="0.25">
      <c r="A595" t="s">
        <v>816</v>
      </c>
      <c r="B595" t="s">
        <v>841</v>
      </c>
      <c r="C595" t="s">
        <v>19</v>
      </c>
      <c r="D595" t="s">
        <v>222</v>
      </c>
      <c r="E595" t="s">
        <v>374</v>
      </c>
      <c r="F595" t="s">
        <v>822</v>
      </c>
      <c r="G595" t="s">
        <v>823</v>
      </c>
      <c r="H595" t="s">
        <v>824</v>
      </c>
      <c r="I595">
        <v>2898</v>
      </c>
      <c r="K595" s="5" t="str">
        <f t="shared" si="18"/>
        <v>----</v>
      </c>
      <c r="M595" s="5" t="str">
        <f t="shared" si="19"/>
        <v>----</v>
      </c>
    </row>
    <row r="596" spans="1:13" x14ac:dyDescent="0.25">
      <c r="A596" t="s">
        <v>816</v>
      </c>
      <c r="B596" t="s">
        <v>842</v>
      </c>
      <c r="C596" t="s">
        <v>19</v>
      </c>
      <c r="D596" t="s">
        <v>222</v>
      </c>
      <c r="E596" t="s">
        <v>374</v>
      </c>
      <c r="F596" t="s">
        <v>826</v>
      </c>
      <c r="G596" t="s">
        <v>827</v>
      </c>
      <c r="H596" t="s">
        <v>828</v>
      </c>
      <c r="I596">
        <v>2379.75</v>
      </c>
      <c r="K596" s="5" t="str">
        <f t="shared" si="18"/>
        <v>----</v>
      </c>
      <c r="M596" s="5" t="str">
        <f t="shared" si="19"/>
        <v>----</v>
      </c>
    </row>
    <row r="597" spans="1:13" ht="15.75" x14ac:dyDescent="0.25">
      <c r="A597" t="s">
        <v>816</v>
      </c>
      <c r="B597" t="s">
        <v>13</v>
      </c>
      <c r="C597" t="s">
        <v>13</v>
      </c>
      <c r="D597" t="s">
        <v>13</v>
      </c>
      <c r="E597" t="s">
        <v>13</v>
      </c>
      <c r="F597" t="s">
        <v>13</v>
      </c>
      <c r="G597" t="s">
        <v>13</v>
      </c>
      <c r="H597" s="3" t="s">
        <v>175</v>
      </c>
      <c r="I597">
        <v>26983.200000000001</v>
      </c>
      <c r="K597" s="5">
        <f t="shared" si="18"/>
        <v>26983.200000000001</v>
      </c>
      <c r="M597" s="5" t="str">
        <f t="shared" si="19"/>
        <v>----</v>
      </c>
    </row>
    <row r="598" spans="1:13" x14ac:dyDescent="0.25">
      <c r="A598" t="s">
        <v>816</v>
      </c>
      <c r="B598" t="s">
        <v>13</v>
      </c>
      <c r="C598" t="s">
        <v>14</v>
      </c>
      <c r="D598" t="s">
        <v>220</v>
      </c>
      <c r="E598" t="s">
        <v>13</v>
      </c>
      <c r="F598" t="s">
        <v>13</v>
      </c>
      <c r="G598" t="s">
        <v>385</v>
      </c>
      <c r="H598" s="9" t="s">
        <v>1184</v>
      </c>
      <c r="I598">
        <v>206195.06</v>
      </c>
      <c r="K598" s="5" t="str">
        <f t="shared" si="18"/>
        <v>----</v>
      </c>
      <c r="M598" s="5" t="str">
        <f t="shared" si="19"/>
        <v>----</v>
      </c>
    </row>
    <row r="599" spans="1:13" x14ac:dyDescent="0.25">
      <c r="A599" t="s">
        <v>816</v>
      </c>
      <c r="B599" t="s">
        <v>13</v>
      </c>
      <c r="C599" t="s">
        <v>14</v>
      </c>
      <c r="D599" t="s">
        <v>15</v>
      </c>
      <c r="E599" t="s">
        <v>13</v>
      </c>
      <c r="F599" t="s">
        <v>13</v>
      </c>
      <c r="G599" t="s">
        <v>843</v>
      </c>
      <c r="H599" t="s">
        <v>13</v>
      </c>
      <c r="I599">
        <v>293451.44</v>
      </c>
      <c r="K599" s="5" t="str">
        <f t="shared" si="18"/>
        <v>----</v>
      </c>
      <c r="M599" s="5" t="str">
        <f t="shared" si="19"/>
        <v>----</v>
      </c>
    </row>
    <row r="600" spans="1:13" ht="15.75" x14ac:dyDescent="0.25">
      <c r="A600" t="s">
        <v>816</v>
      </c>
      <c r="B600" t="s">
        <v>13</v>
      </c>
      <c r="C600" t="s">
        <v>13</v>
      </c>
      <c r="D600" t="s">
        <v>13</v>
      </c>
      <c r="E600" t="s">
        <v>13</v>
      </c>
      <c r="F600" t="s">
        <v>13</v>
      </c>
      <c r="G600" t="s">
        <v>13</v>
      </c>
      <c r="H600" s="3" t="s">
        <v>16</v>
      </c>
      <c r="I600">
        <v>499646.5</v>
      </c>
      <c r="K600" s="5" t="str">
        <f t="shared" si="18"/>
        <v>----</v>
      </c>
      <c r="M600" s="5">
        <f t="shared" si="19"/>
        <v>499646.5</v>
      </c>
    </row>
    <row r="601" spans="1:13" x14ac:dyDescent="0.25">
      <c r="K601" s="5" t="str">
        <f t="shared" si="18"/>
        <v>----</v>
      </c>
      <c r="M601" s="5" t="str">
        <f t="shared" si="19"/>
        <v>----</v>
      </c>
    </row>
    <row r="602" spans="1:13" x14ac:dyDescent="0.25">
      <c r="A602" t="s">
        <v>844</v>
      </c>
      <c r="B602" t="s">
        <v>845</v>
      </c>
      <c r="C602" t="s">
        <v>19</v>
      </c>
      <c r="D602" t="s">
        <v>242</v>
      </c>
      <c r="E602" t="s">
        <v>214</v>
      </c>
      <c r="F602" t="s">
        <v>13</v>
      </c>
      <c r="G602" t="s">
        <v>846</v>
      </c>
      <c r="H602" t="s">
        <v>847</v>
      </c>
      <c r="I602">
        <v>20438.900000000001</v>
      </c>
      <c r="K602" s="5" t="str">
        <f t="shared" si="18"/>
        <v>----</v>
      </c>
      <c r="M602" s="5" t="str">
        <f t="shared" si="19"/>
        <v>----</v>
      </c>
    </row>
    <row r="603" spans="1:13" x14ac:dyDescent="0.25">
      <c r="A603" t="s">
        <v>844</v>
      </c>
      <c r="B603" t="s">
        <v>848</v>
      </c>
      <c r="C603" t="s">
        <v>19</v>
      </c>
      <c r="D603" t="s">
        <v>182</v>
      </c>
      <c r="E603" t="s">
        <v>849</v>
      </c>
      <c r="F603" t="s">
        <v>13</v>
      </c>
      <c r="G603" t="s">
        <v>850</v>
      </c>
      <c r="H603" t="s">
        <v>851</v>
      </c>
      <c r="I603">
        <v>18607.29</v>
      </c>
      <c r="K603" s="5" t="str">
        <f t="shared" si="18"/>
        <v>----</v>
      </c>
      <c r="M603" s="5" t="str">
        <f t="shared" si="19"/>
        <v>----</v>
      </c>
    </row>
    <row r="604" spans="1:13" x14ac:dyDescent="0.25">
      <c r="A604" t="s">
        <v>844</v>
      </c>
      <c r="B604" t="s">
        <v>852</v>
      </c>
      <c r="C604" t="s">
        <v>19</v>
      </c>
      <c r="D604" t="s">
        <v>443</v>
      </c>
      <c r="E604" t="s">
        <v>214</v>
      </c>
      <c r="F604" t="s">
        <v>13</v>
      </c>
      <c r="G604" t="s">
        <v>853</v>
      </c>
      <c r="H604" t="s">
        <v>854</v>
      </c>
      <c r="I604">
        <v>286345.92</v>
      </c>
      <c r="K604" s="5" t="str">
        <f t="shared" si="18"/>
        <v>----</v>
      </c>
      <c r="M604" s="5" t="str">
        <f t="shared" si="19"/>
        <v>----</v>
      </c>
    </row>
    <row r="605" spans="1:13" x14ac:dyDescent="0.25">
      <c r="A605" t="s">
        <v>844</v>
      </c>
      <c r="B605" t="s">
        <v>13</v>
      </c>
      <c r="C605" t="s">
        <v>217</v>
      </c>
      <c r="D605" t="s">
        <v>444</v>
      </c>
      <c r="E605" t="s">
        <v>214</v>
      </c>
      <c r="F605" t="s">
        <v>13</v>
      </c>
      <c r="G605" t="s">
        <v>853</v>
      </c>
      <c r="H605" t="s">
        <v>13</v>
      </c>
      <c r="I605">
        <v>-57269.18</v>
      </c>
      <c r="K605" s="5" t="str">
        <f t="shared" si="18"/>
        <v>----</v>
      </c>
      <c r="M605" s="5" t="str">
        <f t="shared" si="19"/>
        <v>----</v>
      </c>
    </row>
    <row r="606" spans="1:13" x14ac:dyDescent="0.25">
      <c r="A606" t="s">
        <v>844</v>
      </c>
      <c r="B606" t="s">
        <v>855</v>
      </c>
      <c r="C606" t="s">
        <v>19</v>
      </c>
      <c r="D606" t="s">
        <v>179</v>
      </c>
      <c r="E606" t="s">
        <v>657</v>
      </c>
      <c r="F606" t="s">
        <v>13</v>
      </c>
      <c r="G606" t="s">
        <v>856</v>
      </c>
      <c r="H606" t="s">
        <v>857</v>
      </c>
      <c r="I606">
        <v>269245.2</v>
      </c>
      <c r="K606" s="5" t="str">
        <f t="shared" si="18"/>
        <v>----</v>
      </c>
      <c r="M606" s="5" t="str">
        <f t="shared" si="19"/>
        <v>----</v>
      </c>
    </row>
    <row r="607" spans="1:13" x14ac:dyDescent="0.25">
      <c r="A607" t="s">
        <v>844</v>
      </c>
      <c r="B607" t="s">
        <v>858</v>
      </c>
      <c r="C607" t="s">
        <v>19</v>
      </c>
      <c r="D607" t="s">
        <v>287</v>
      </c>
      <c r="E607" t="s">
        <v>657</v>
      </c>
      <c r="F607" t="s">
        <v>13</v>
      </c>
      <c r="G607" t="s">
        <v>856</v>
      </c>
      <c r="H607" t="s">
        <v>857</v>
      </c>
      <c r="I607">
        <v>6000</v>
      </c>
      <c r="K607" s="5" t="str">
        <f t="shared" si="18"/>
        <v>----</v>
      </c>
      <c r="M607" s="5" t="str">
        <f t="shared" si="19"/>
        <v>----</v>
      </c>
    </row>
    <row r="608" spans="1:13" x14ac:dyDescent="0.25">
      <c r="A608" t="s">
        <v>844</v>
      </c>
      <c r="B608" t="s">
        <v>859</v>
      </c>
      <c r="C608" t="s">
        <v>19</v>
      </c>
      <c r="D608" t="s">
        <v>219</v>
      </c>
      <c r="E608" t="s">
        <v>214</v>
      </c>
      <c r="F608" t="s">
        <v>13</v>
      </c>
      <c r="G608" t="s">
        <v>853</v>
      </c>
      <c r="H608" t="s">
        <v>854</v>
      </c>
      <c r="I608">
        <v>259716.76</v>
      </c>
      <c r="K608" s="5" t="str">
        <f t="shared" si="18"/>
        <v>----</v>
      </c>
      <c r="M608" s="5" t="str">
        <f t="shared" si="19"/>
        <v>----</v>
      </c>
    </row>
    <row r="609" spans="1:13" x14ac:dyDescent="0.25">
      <c r="A609" t="s">
        <v>844</v>
      </c>
      <c r="B609" t="s">
        <v>13</v>
      </c>
      <c r="C609" t="s">
        <v>217</v>
      </c>
      <c r="D609" t="s">
        <v>220</v>
      </c>
      <c r="E609" t="s">
        <v>214</v>
      </c>
      <c r="F609" t="s">
        <v>13</v>
      </c>
      <c r="G609" t="s">
        <v>853</v>
      </c>
      <c r="H609" t="s">
        <v>13</v>
      </c>
      <c r="I609">
        <v>-51943.35</v>
      </c>
      <c r="K609" s="5" t="str">
        <f t="shared" si="18"/>
        <v>----</v>
      </c>
      <c r="M609" s="5" t="str">
        <f t="shared" si="19"/>
        <v>----</v>
      </c>
    </row>
    <row r="610" spans="1:13" x14ac:dyDescent="0.25">
      <c r="A610" t="s">
        <v>844</v>
      </c>
      <c r="B610" t="s">
        <v>860</v>
      </c>
      <c r="C610" t="s">
        <v>19</v>
      </c>
      <c r="D610" t="s">
        <v>263</v>
      </c>
      <c r="E610" t="s">
        <v>657</v>
      </c>
      <c r="F610" t="s">
        <v>13</v>
      </c>
      <c r="G610" t="s">
        <v>856</v>
      </c>
      <c r="H610" t="s">
        <v>857</v>
      </c>
      <c r="I610">
        <v>63</v>
      </c>
      <c r="K610" s="5" t="str">
        <f t="shared" si="18"/>
        <v>----</v>
      </c>
      <c r="M610" s="5" t="str">
        <f t="shared" si="19"/>
        <v>----</v>
      </c>
    </row>
    <row r="611" spans="1:13" x14ac:dyDescent="0.25">
      <c r="A611" t="s">
        <v>844</v>
      </c>
      <c r="B611" t="s">
        <v>13</v>
      </c>
      <c r="C611" t="s">
        <v>14</v>
      </c>
      <c r="D611" t="s">
        <v>245</v>
      </c>
      <c r="E611" t="s">
        <v>13</v>
      </c>
      <c r="F611" t="s">
        <v>13</v>
      </c>
      <c r="G611" t="s">
        <v>846</v>
      </c>
      <c r="H611" t="s">
        <v>13</v>
      </c>
      <c r="I611">
        <v>-20438.900000000001</v>
      </c>
      <c r="K611" s="5" t="str">
        <f t="shared" si="18"/>
        <v>----</v>
      </c>
      <c r="M611" s="5" t="str">
        <f t="shared" si="19"/>
        <v>----</v>
      </c>
    </row>
    <row r="612" spans="1:13" x14ac:dyDescent="0.25">
      <c r="A612" t="s">
        <v>844</v>
      </c>
      <c r="B612" t="s">
        <v>13</v>
      </c>
      <c r="C612" t="s">
        <v>14</v>
      </c>
      <c r="D612" t="s">
        <v>245</v>
      </c>
      <c r="E612" t="s">
        <v>13</v>
      </c>
      <c r="F612" t="s">
        <v>13</v>
      </c>
      <c r="G612" t="s">
        <v>850</v>
      </c>
      <c r="H612" t="s">
        <v>13</v>
      </c>
      <c r="I612">
        <v>-18607.29</v>
      </c>
      <c r="K612" s="5" t="str">
        <f t="shared" si="18"/>
        <v>----</v>
      </c>
      <c r="M612" s="5" t="str">
        <f t="shared" si="19"/>
        <v>----</v>
      </c>
    </row>
    <row r="613" spans="1:13" x14ac:dyDescent="0.25">
      <c r="A613" t="s">
        <v>844</v>
      </c>
      <c r="B613" t="s">
        <v>861</v>
      </c>
      <c r="C613" t="s">
        <v>19</v>
      </c>
      <c r="D613" t="s">
        <v>222</v>
      </c>
      <c r="E613" t="s">
        <v>214</v>
      </c>
      <c r="F613" t="s">
        <v>13</v>
      </c>
      <c r="G613" t="s">
        <v>853</v>
      </c>
      <c r="H613" t="s">
        <v>854</v>
      </c>
      <c r="I613">
        <v>717585.43</v>
      </c>
      <c r="K613" s="5" t="str">
        <f t="shared" si="18"/>
        <v>----</v>
      </c>
      <c r="M613" s="5" t="str">
        <f t="shared" si="19"/>
        <v>----</v>
      </c>
    </row>
    <row r="614" spans="1:13" ht="15.75" x14ac:dyDescent="0.25">
      <c r="A614" t="s">
        <v>844</v>
      </c>
      <c r="B614" t="s">
        <v>13</v>
      </c>
      <c r="C614" t="s">
        <v>13</v>
      </c>
      <c r="D614" t="s">
        <v>13</v>
      </c>
      <c r="E614" t="s">
        <v>13</v>
      </c>
      <c r="F614" t="s">
        <v>13</v>
      </c>
      <c r="G614" t="s">
        <v>13</v>
      </c>
      <c r="H614" s="3" t="s">
        <v>175</v>
      </c>
      <c r="I614">
        <v>1429743.78</v>
      </c>
      <c r="K614" s="5">
        <f t="shared" si="18"/>
        <v>1429743.78</v>
      </c>
      <c r="M614" s="5" t="str">
        <f t="shared" si="19"/>
        <v>----</v>
      </c>
    </row>
    <row r="615" spans="1:13" x14ac:dyDescent="0.25">
      <c r="A615" t="s">
        <v>844</v>
      </c>
      <c r="B615" t="s">
        <v>862</v>
      </c>
      <c r="C615" t="s">
        <v>224</v>
      </c>
      <c r="D615" t="s">
        <v>84</v>
      </c>
      <c r="E615" t="s">
        <v>229</v>
      </c>
      <c r="F615" t="s">
        <v>13</v>
      </c>
      <c r="G615" t="s">
        <v>853</v>
      </c>
      <c r="H615" t="s">
        <v>13</v>
      </c>
      <c r="I615">
        <v>229076.74</v>
      </c>
      <c r="K615" s="5" t="str">
        <f t="shared" si="18"/>
        <v>----</v>
      </c>
      <c r="M615" s="5" t="str">
        <f t="shared" si="19"/>
        <v>----</v>
      </c>
    </row>
    <row r="616" spans="1:13" x14ac:dyDescent="0.25">
      <c r="A616" t="s">
        <v>844</v>
      </c>
      <c r="B616" t="s">
        <v>863</v>
      </c>
      <c r="C616" t="s">
        <v>224</v>
      </c>
      <c r="D616" t="s">
        <v>231</v>
      </c>
      <c r="E616" t="s">
        <v>229</v>
      </c>
      <c r="F616" t="s">
        <v>13</v>
      </c>
      <c r="G616" t="s">
        <v>853</v>
      </c>
      <c r="H616" t="s">
        <v>13</v>
      </c>
      <c r="I616">
        <v>207773.41</v>
      </c>
      <c r="K616" s="5" t="str">
        <f t="shared" si="18"/>
        <v>----</v>
      </c>
      <c r="M616" s="5" t="str">
        <f t="shared" si="19"/>
        <v>----</v>
      </c>
    </row>
    <row r="617" spans="1:13" x14ac:dyDescent="0.25">
      <c r="A617" t="s">
        <v>844</v>
      </c>
      <c r="B617" t="s">
        <v>13</v>
      </c>
      <c r="C617" t="s">
        <v>14</v>
      </c>
      <c r="D617" t="s">
        <v>15</v>
      </c>
      <c r="E617" t="s">
        <v>13</v>
      </c>
      <c r="F617" t="s">
        <v>13</v>
      </c>
      <c r="G617" t="s">
        <v>864</v>
      </c>
      <c r="H617" t="s">
        <v>13</v>
      </c>
      <c r="I617">
        <v>281304.26</v>
      </c>
      <c r="K617" s="5" t="str">
        <f t="shared" si="18"/>
        <v>----</v>
      </c>
      <c r="M617" s="5" t="str">
        <f t="shared" si="19"/>
        <v>----</v>
      </c>
    </row>
    <row r="618" spans="1:13" ht="15.75" x14ac:dyDescent="0.25">
      <c r="A618" t="s">
        <v>844</v>
      </c>
      <c r="B618" t="s">
        <v>13</v>
      </c>
      <c r="C618" t="s">
        <v>13</v>
      </c>
      <c r="D618" t="s">
        <v>13</v>
      </c>
      <c r="E618" t="s">
        <v>13</v>
      </c>
      <c r="F618" t="s">
        <v>13</v>
      </c>
      <c r="G618" t="s">
        <v>13</v>
      </c>
      <c r="H618" s="3" t="s">
        <v>16</v>
      </c>
      <c r="I618">
        <v>718154.41</v>
      </c>
      <c r="K618" s="5" t="str">
        <f t="shared" si="18"/>
        <v>----</v>
      </c>
      <c r="M618" s="5">
        <f t="shared" si="19"/>
        <v>718154.41</v>
      </c>
    </row>
    <row r="619" spans="1:13" x14ac:dyDescent="0.25">
      <c r="K619" s="5" t="str">
        <f t="shared" si="18"/>
        <v>----</v>
      </c>
      <c r="M619" s="5" t="str">
        <f t="shared" si="19"/>
        <v>----</v>
      </c>
    </row>
    <row r="620" spans="1:13" x14ac:dyDescent="0.25">
      <c r="A620" t="s">
        <v>865</v>
      </c>
      <c r="B620" t="s">
        <v>13</v>
      </c>
      <c r="C620" t="s">
        <v>217</v>
      </c>
      <c r="D620" t="s">
        <v>330</v>
      </c>
      <c r="E620" t="s">
        <v>214</v>
      </c>
      <c r="F620" t="s">
        <v>13</v>
      </c>
      <c r="G620" t="s">
        <v>866</v>
      </c>
      <c r="H620" t="s">
        <v>13</v>
      </c>
      <c r="I620">
        <v>-9742.68</v>
      </c>
      <c r="K620" s="5" t="str">
        <f t="shared" si="18"/>
        <v>----</v>
      </c>
      <c r="M620" s="5" t="str">
        <f t="shared" si="19"/>
        <v>----</v>
      </c>
    </row>
    <row r="621" spans="1:13" x14ac:dyDescent="0.25">
      <c r="A621" t="s">
        <v>865</v>
      </c>
      <c r="B621" t="s">
        <v>867</v>
      </c>
      <c r="C621" t="s">
        <v>19</v>
      </c>
      <c r="D621" t="s">
        <v>82</v>
      </c>
      <c r="E621" t="s">
        <v>374</v>
      </c>
      <c r="F621" t="s">
        <v>868</v>
      </c>
      <c r="G621" t="s">
        <v>866</v>
      </c>
      <c r="H621" t="s">
        <v>866</v>
      </c>
      <c r="I621">
        <v>614.79999999999995</v>
      </c>
      <c r="K621" s="5" t="str">
        <f t="shared" si="18"/>
        <v>----</v>
      </c>
      <c r="M621" s="5" t="str">
        <f t="shared" si="19"/>
        <v>----</v>
      </c>
    </row>
    <row r="622" spans="1:13" x14ac:dyDescent="0.25">
      <c r="A622" t="s">
        <v>865</v>
      </c>
      <c r="B622" t="s">
        <v>13</v>
      </c>
      <c r="C622" t="s">
        <v>217</v>
      </c>
      <c r="D622" t="s">
        <v>444</v>
      </c>
      <c r="E622" t="s">
        <v>374</v>
      </c>
      <c r="F622" t="s">
        <v>13</v>
      </c>
      <c r="G622" t="s">
        <v>866</v>
      </c>
      <c r="H622" t="s">
        <v>13</v>
      </c>
      <c r="I622">
        <v>0</v>
      </c>
      <c r="K622" s="5" t="str">
        <f t="shared" si="18"/>
        <v>----</v>
      </c>
      <c r="M622" s="5" t="str">
        <f t="shared" si="19"/>
        <v>----</v>
      </c>
    </row>
    <row r="623" spans="1:13" x14ac:dyDescent="0.25">
      <c r="A623" t="s">
        <v>865</v>
      </c>
      <c r="B623" t="s">
        <v>869</v>
      </c>
      <c r="C623" t="s">
        <v>19</v>
      </c>
      <c r="D623" t="s">
        <v>179</v>
      </c>
      <c r="E623" t="s">
        <v>214</v>
      </c>
      <c r="F623" t="s">
        <v>13</v>
      </c>
      <c r="G623" t="s">
        <v>866</v>
      </c>
      <c r="H623" t="s">
        <v>870</v>
      </c>
      <c r="I623">
        <v>168254.7</v>
      </c>
      <c r="K623" s="5" t="str">
        <f t="shared" si="18"/>
        <v>----</v>
      </c>
      <c r="M623" s="5" t="str">
        <f t="shared" si="19"/>
        <v>----</v>
      </c>
    </row>
    <row r="624" spans="1:13" x14ac:dyDescent="0.25">
      <c r="A624" t="s">
        <v>865</v>
      </c>
      <c r="B624" t="s">
        <v>13</v>
      </c>
      <c r="C624" t="s">
        <v>217</v>
      </c>
      <c r="D624" t="s">
        <v>92</v>
      </c>
      <c r="E624" t="s">
        <v>214</v>
      </c>
      <c r="F624" t="s">
        <v>13</v>
      </c>
      <c r="G624" t="s">
        <v>866</v>
      </c>
      <c r="H624" t="s">
        <v>13</v>
      </c>
      <c r="I624">
        <v>-11523.6</v>
      </c>
      <c r="K624" s="5" t="str">
        <f t="shared" si="18"/>
        <v>----</v>
      </c>
      <c r="M624" s="5" t="str">
        <f t="shared" si="19"/>
        <v>----</v>
      </c>
    </row>
    <row r="625" spans="1:13" x14ac:dyDescent="0.25">
      <c r="A625" t="s">
        <v>865</v>
      </c>
      <c r="B625" t="s">
        <v>871</v>
      </c>
      <c r="C625" t="s">
        <v>19</v>
      </c>
      <c r="D625" t="s">
        <v>150</v>
      </c>
      <c r="E625" t="s">
        <v>872</v>
      </c>
      <c r="F625" t="s">
        <v>873</v>
      </c>
      <c r="G625" t="s">
        <v>866</v>
      </c>
      <c r="H625" t="s">
        <v>866</v>
      </c>
      <c r="I625">
        <v>4543.3999999999996</v>
      </c>
      <c r="K625" s="5" t="str">
        <f t="shared" si="18"/>
        <v>----</v>
      </c>
      <c r="M625" s="5" t="str">
        <f t="shared" si="19"/>
        <v>----</v>
      </c>
    </row>
    <row r="626" spans="1:13" x14ac:dyDescent="0.25">
      <c r="A626" t="s">
        <v>865</v>
      </c>
      <c r="B626" t="s">
        <v>874</v>
      </c>
      <c r="C626" t="s">
        <v>19</v>
      </c>
      <c r="D626" t="s">
        <v>150</v>
      </c>
      <c r="E626" t="s">
        <v>872</v>
      </c>
      <c r="F626" t="s">
        <v>873</v>
      </c>
      <c r="G626" t="s">
        <v>866</v>
      </c>
      <c r="H626" t="s">
        <v>866</v>
      </c>
      <c r="I626">
        <v>14113.3</v>
      </c>
      <c r="K626" s="5" t="str">
        <f t="shared" si="18"/>
        <v>----</v>
      </c>
      <c r="M626" s="5" t="str">
        <f t="shared" si="19"/>
        <v>----</v>
      </c>
    </row>
    <row r="627" spans="1:13" x14ac:dyDescent="0.25">
      <c r="A627" t="s">
        <v>865</v>
      </c>
      <c r="B627" t="s">
        <v>875</v>
      </c>
      <c r="C627" t="s">
        <v>19</v>
      </c>
      <c r="D627" t="s">
        <v>150</v>
      </c>
      <c r="E627" t="s">
        <v>214</v>
      </c>
      <c r="F627" t="s">
        <v>13</v>
      </c>
      <c r="G627" t="s">
        <v>866</v>
      </c>
      <c r="H627" t="s">
        <v>870</v>
      </c>
      <c r="I627">
        <v>219753.14</v>
      </c>
      <c r="K627" s="5" t="str">
        <f t="shared" si="18"/>
        <v>----</v>
      </c>
      <c r="M627" s="5" t="str">
        <f t="shared" si="19"/>
        <v>----</v>
      </c>
    </row>
    <row r="628" spans="1:13" x14ac:dyDescent="0.25">
      <c r="A628" t="s">
        <v>865</v>
      </c>
      <c r="B628" t="s">
        <v>13</v>
      </c>
      <c r="C628" t="s">
        <v>217</v>
      </c>
      <c r="D628" t="s">
        <v>348</v>
      </c>
      <c r="E628" t="s">
        <v>872</v>
      </c>
      <c r="F628" t="s">
        <v>13</v>
      </c>
      <c r="G628" t="s">
        <v>866</v>
      </c>
      <c r="H628" t="s">
        <v>13</v>
      </c>
      <c r="I628">
        <v>0</v>
      </c>
      <c r="K628" s="5" t="str">
        <f t="shared" si="18"/>
        <v>----</v>
      </c>
      <c r="M628" s="5" t="str">
        <f t="shared" si="19"/>
        <v>----</v>
      </c>
    </row>
    <row r="629" spans="1:13" x14ac:dyDescent="0.25">
      <c r="A629" t="s">
        <v>865</v>
      </c>
      <c r="B629" t="s">
        <v>13</v>
      </c>
      <c r="C629" t="s">
        <v>217</v>
      </c>
      <c r="D629" t="s">
        <v>348</v>
      </c>
      <c r="E629" t="s">
        <v>214</v>
      </c>
      <c r="F629" t="s">
        <v>13</v>
      </c>
      <c r="G629" t="s">
        <v>866</v>
      </c>
      <c r="H629" t="s">
        <v>13</v>
      </c>
      <c r="I629">
        <v>-54788.51</v>
      </c>
      <c r="K629" s="5" t="str">
        <f t="shared" si="18"/>
        <v>----</v>
      </c>
      <c r="M629" s="5" t="str">
        <f t="shared" si="19"/>
        <v>----</v>
      </c>
    </row>
    <row r="630" spans="1:13" x14ac:dyDescent="0.25">
      <c r="A630" t="s">
        <v>865</v>
      </c>
      <c r="B630" t="s">
        <v>876</v>
      </c>
      <c r="C630" t="s">
        <v>19</v>
      </c>
      <c r="D630" t="s">
        <v>235</v>
      </c>
      <c r="E630" t="s">
        <v>214</v>
      </c>
      <c r="F630" t="s">
        <v>13</v>
      </c>
      <c r="G630" t="s">
        <v>866</v>
      </c>
      <c r="H630" t="s">
        <v>870</v>
      </c>
      <c r="I630">
        <v>126055.03999999999</v>
      </c>
      <c r="K630" s="5" t="str">
        <f t="shared" si="18"/>
        <v>----</v>
      </c>
      <c r="M630" s="5" t="str">
        <f t="shared" si="19"/>
        <v>----</v>
      </c>
    </row>
    <row r="631" spans="1:13" x14ac:dyDescent="0.25">
      <c r="A631" t="s">
        <v>865</v>
      </c>
      <c r="B631" t="s">
        <v>13</v>
      </c>
      <c r="C631" t="s">
        <v>217</v>
      </c>
      <c r="D631" t="s">
        <v>161</v>
      </c>
      <c r="E631" t="s">
        <v>214</v>
      </c>
      <c r="F631" t="s">
        <v>13</v>
      </c>
      <c r="G631" t="s">
        <v>866</v>
      </c>
      <c r="H631" t="s">
        <v>13</v>
      </c>
      <c r="I631">
        <v>-25211.01</v>
      </c>
      <c r="K631" s="5" t="str">
        <f t="shared" si="18"/>
        <v>----</v>
      </c>
      <c r="M631" s="5" t="str">
        <f t="shared" si="19"/>
        <v>----</v>
      </c>
    </row>
    <row r="632" spans="1:13" x14ac:dyDescent="0.25">
      <c r="A632" t="s">
        <v>865</v>
      </c>
      <c r="B632" t="s">
        <v>877</v>
      </c>
      <c r="C632" t="s">
        <v>19</v>
      </c>
      <c r="D632" t="s">
        <v>166</v>
      </c>
      <c r="E632" t="s">
        <v>374</v>
      </c>
      <c r="F632" t="s">
        <v>868</v>
      </c>
      <c r="G632" t="s">
        <v>866</v>
      </c>
      <c r="H632" t="s">
        <v>866</v>
      </c>
      <c r="I632">
        <v>199</v>
      </c>
      <c r="K632" s="5" t="str">
        <f t="shared" si="18"/>
        <v>----</v>
      </c>
      <c r="M632" s="5" t="str">
        <f t="shared" si="19"/>
        <v>----</v>
      </c>
    </row>
    <row r="633" spans="1:13" ht="15.75" x14ac:dyDescent="0.25">
      <c r="A633" t="s">
        <v>865</v>
      </c>
      <c r="B633" t="s">
        <v>13</v>
      </c>
      <c r="C633" t="s">
        <v>13</v>
      </c>
      <c r="D633" t="s">
        <v>13</v>
      </c>
      <c r="E633" t="s">
        <v>13</v>
      </c>
      <c r="F633" t="s">
        <v>13</v>
      </c>
      <c r="G633" t="s">
        <v>13</v>
      </c>
      <c r="H633" s="3" t="s">
        <v>175</v>
      </c>
      <c r="I633">
        <v>432267.58</v>
      </c>
      <c r="K633" s="5">
        <f t="shared" si="18"/>
        <v>432267.58</v>
      </c>
      <c r="M633" s="5" t="str">
        <f t="shared" si="19"/>
        <v>----</v>
      </c>
    </row>
    <row r="634" spans="1:13" x14ac:dyDescent="0.25">
      <c r="A634" t="s">
        <v>865</v>
      </c>
      <c r="B634" t="s">
        <v>878</v>
      </c>
      <c r="C634" t="s">
        <v>224</v>
      </c>
      <c r="D634" t="s">
        <v>339</v>
      </c>
      <c r="E634" t="s">
        <v>229</v>
      </c>
      <c r="F634" t="s">
        <v>13</v>
      </c>
      <c r="G634" t="s">
        <v>866</v>
      </c>
      <c r="H634" t="s">
        <v>13</v>
      </c>
      <c r="I634">
        <v>38970.720000000001</v>
      </c>
      <c r="K634" s="5" t="str">
        <f t="shared" si="18"/>
        <v>----</v>
      </c>
      <c r="M634" s="5" t="str">
        <f t="shared" si="19"/>
        <v>----</v>
      </c>
    </row>
    <row r="635" spans="1:13" x14ac:dyDescent="0.25">
      <c r="A635" t="s">
        <v>865</v>
      </c>
      <c r="B635" t="s">
        <v>879</v>
      </c>
      <c r="C635" t="s">
        <v>224</v>
      </c>
      <c r="D635" t="s">
        <v>228</v>
      </c>
      <c r="E635" t="s">
        <v>229</v>
      </c>
      <c r="F635" t="s">
        <v>13</v>
      </c>
      <c r="G635" t="s">
        <v>866</v>
      </c>
      <c r="H635" t="s">
        <v>13</v>
      </c>
      <c r="I635">
        <v>46094.400000000001</v>
      </c>
      <c r="K635" s="5" t="str">
        <f t="shared" si="18"/>
        <v>----</v>
      </c>
      <c r="M635" s="5" t="str">
        <f t="shared" si="19"/>
        <v>----</v>
      </c>
    </row>
    <row r="636" spans="1:13" x14ac:dyDescent="0.25">
      <c r="A636" t="s">
        <v>865</v>
      </c>
      <c r="B636" t="s">
        <v>880</v>
      </c>
      <c r="C636" t="s">
        <v>224</v>
      </c>
      <c r="D636" t="s">
        <v>263</v>
      </c>
      <c r="E636" t="s">
        <v>229</v>
      </c>
      <c r="F636" t="s">
        <v>13</v>
      </c>
      <c r="G636" t="s">
        <v>866</v>
      </c>
      <c r="H636" t="s">
        <v>13</v>
      </c>
      <c r="I636">
        <v>219154.04</v>
      </c>
      <c r="K636" s="5" t="str">
        <f t="shared" si="18"/>
        <v>----</v>
      </c>
      <c r="M636" s="5" t="str">
        <f t="shared" si="19"/>
        <v>----</v>
      </c>
    </row>
    <row r="637" spans="1:13" x14ac:dyDescent="0.25">
      <c r="A637" t="s">
        <v>865</v>
      </c>
      <c r="B637" t="s">
        <v>13</v>
      </c>
      <c r="C637" t="s">
        <v>14</v>
      </c>
      <c r="D637" t="s">
        <v>15</v>
      </c>
      <c r="E637" t="s">
        <v>13</v>
      </c>
      <c r="F637" t="s">
        <v>13</v>
      </c>
      <c r="G637" t="s">
        <v>881</v>
      </c>
      <c r="H637" t="s">
        <v>13</v>
      </c>
      <c r="I637">
        <v>344141.6</v>
      </c>
      <c r="K637" s="5" t="str">
        <f t="shared" si="18"/>
        <v>----</v>
      </c>
      <c r="M637" s="5" t="str">
        <f t="shared" si="19"/>
        <v>----</v>
      </c>
    </row>
    <row r="638" spans="1:13" x14ac:dyDescent="0.25">
      <c r="A638" t="s">
        <v>865</v>
      </c>
      <c r="B638" t="s">
        <v>769</v>
      </c>
      <c r="C638" t="s">
        <v>224</v>
      </c>
      <c r="D638" t="s">
        <v>245</v>
      </c>
      <c r="E638" t="s">
        <v>229</v>
      </c>
      <c r="F638" t="s">
        <v>13</v>
      </c>
      <c r="G638" t="s">
        <v>866</v>
      </c>
      <c r="H638" t="s">
        <v>13</v>
      </c>
      <c r="I638">
        <v>100844.03</v>
      </c>
      <c r="K638" s="5" t="str">
        <f t="shared" si="18"/>
        <v>----</v>
      </c>
      <c r="M638" s="5" t="str">
        <f t="shared" si="19"/>
        <v>----</v>
      </c>
    </row>
    <row r="639" spans="1:13" ht="15.75" x14ac:dyDescent="0.25">
      <c r="A639" t="s">
        <v>865</v>
      </c>
      <c r="B639" t="s">
        <v>13</v>
      </c>
      <c r="C639" t="s">
        <v>13</v>
      </c>
      <c r="D639" t="s">
        <v>13</v>
      </c>
      <c r="E639" t="s">
        <v>13</v>
      </c>
      <c r="F639" t="s">
        <v>13</v>
      </c>
      <c r="G639" t="s">
        <v>13</v>
      </c>
      <c r="H639" s="3" t="s">
        <v>16</v>
      </c>
      <c r="I639">
        <v>749204.79</v>
      </c>
      <c r="K639" s="5" t="str">
        <f t="shared" si="18"/>
        <v>----</v>
      </c>
      <c r="M639" s="5">
        <f t="shared" si="19"/>
        <v>749204.79</v>
      </c>
    </row>
    <row r="640" spans="1:13" x14ac:dyDescent="0.25">
      <c r="K640" s="5" t="str">
        <f t="shared" si="18"/>
        <v>----</v>
      </c>
      <c r="M640" s="5" t="str">
        <f t="shared" si="19"/>
        <v>----</v>
      </c>
    </row>
    <row r="641" spans="1:13" x14ac:dyDescent="0.25">
      <c r="A641" t="s">
        <v>882</v>
      </c>
      <c r="B641" t="s">
        <v>883</v>
      </c>
      <c r="C641" t="s">
        <v>19</v>
      </c>
      <c r="D641" t="s">
        <v>242</v>
      </c>
      <c r="E641" t="s">
        <v>283</v>
      </c>
      <c r="F641" t="s">
        <v>13</v>
      </c>
      <c r="G641" t="s">
        <v>884</v>
      </c>
      <c r="H641" t="s">
        <v>885</v>
      </c>
      <c r="I641">
        <v>1311.92</v>
      </c>
      <c r="K641" s="5" t="str">
        <f t="shared" si="18"/>
        <v>----</v>
      </c>
      <c r="M641" s="5" t="str">
        <f t="shared" si="19"/>
        <v>----</v>
      </c>
    </row>
    <row r="642" spans="1:13" x14ac:dyDescent="0.25">
      <c r="A642" t="s">
        <v>882</v>
      </c>
      <c r="B642" t="s">
        <v>886</v>
      </c>
      <c r="C642" t="s">
        <v>19</v>
      </c>
      <c r="D642" t="s">
        <v>242</v>
      </c>
      <c r="E642" t="s">
        <v>283</v>
      </c>
      <c r="F642" t="s">
        <v>13</v>
      </c>
      <c r="G642" t="s">
        <v>887</v>
      </c>
      <c r="H642" t="s">
        <v>888</v>
      </c>
      <c r="I642">
        <v>1501.56</v>
      </c>
      <c r="K642" s="5" t="str">
        <f t="shared" si="18"/>
        <v>----</v>
      </c>
      <c r="M642" s="5" t="str">
        <f t="shared" si="19"/>
        <v>----</v>
      </c>
    </row>
    <row r="643" spans="1:13" x14ac:dyDescent="0.25">
      <c r="A643" t="s">
        <v>882</v>
      </c>
      <c r="B643" t="s">
        <v>889</v>
      </c>
      <c r="C643" t="s">
        <v>19</v>
      </c>
      <c r="D643" t="s">
        <v>242</v>
      </c>
      <c r="E643" t="s">
        <v>283</v>
      </c>
      <c r="F643" t="s">
        <v>13</v>
      </c>
      <c r="G643" t="s">
        <v>890</v>
      </c>
      <c r="H643" t="s">
        <v>891</v>
      </c>
      <c r="I643">
        <v>5584.77</v>
      </c>
      <c r="K643" s="5" t="str">
        <f t="shared" si="18"/>
        <v>----</v>
      </c>
      <c r="M643" s="5" t="str">
        <f t="shared" si="19"/>
        <v>----</v>
      </c>
    </row>
    <row r="644" spans="1:13" x14ac:dyDescent="0.25">
      <c r="A644" t="s">
        <v>882</v>
      </c>
      <c r="B644" t="s">
        <v>892</v>
      </c>
      <c r="C644" t="s">
        <v>19</v>
      </c>
      <c r="D644" t="s">
        <v>242</v>
      </c>
      <c r="E644" t="s">
        <v>283</v>
      </c>
      <c r="F644" t="s">
        <v>13</v>
      </c>
      <c r="G644" t="s">
        <v>893</v>
      </c>
      <c r="H644" t="s">
        <v>894</v>
      </c>
      <c r="I644">
        <v>1920.6</v>
      </c>
      <c r="K644" s="5" t="str">
        <f t="shared" si="18"/>
        <v>----</v>
      </c>
      <c r="M644" s="5" t="str">
        <f t="shared" si="19"/>
        <v>----</v>
      </c>
    </row>
    <row r="645" spans="1:13" ht="15.75" x14ac:dyDescent="0.25">
      <c r="A645" t="s">
        <v>882</v>
      </c>
      <c r="B645" t="s">
        <v>13</v>
      </c>
      <c r="C645" t="s">
        <v>13</v>
      </c>
      <c r="D645" t="s">
        <v>13</v>
      </c>
      <c r="E645" t="s">
        <v>13</v>
      </c>
      <c r="F645" t="s">
        <v>13</v>
      </c>
      <c r="G645" t="s">
        <v>13</v>
      </c>
      <c r="H645" s="3" t="s">
        <v>175</v>
      </c>
      <c r="I645">
        <v>10318.85</v>
      </c>
      <c r="K645" s="5">
        <f t="shared" si="18"/>
        <v>10318.85</v>
      </c>
      <c r="M645" s="5" t="str">
        <f t="shared" si="19"/>
        <v>----</v>
      </c>
    </row>
    <row r="646" spans="1:13" x14ac:dyDescent="0.25">
      <c r="A646" t="s">
        <v>882</v>
      </c>
      <c r="B646" t="s">
        <v>13</v>
      </c>
      <c r="C646" t="s">
        <v>14</v>
      </c>
      <c r="D646" t="s">
        <v>15</v>
      </c>
      <c r="E646" t="s">
        <v>13</v>
      </c>
      <c r="F646" t="s">
        <v>13</v>
      </c>
      <c r="G646" t="s">
        <v>895</v>
      </c>
      <c r="H646" t="s">
        <v>13</v>
      </c>
      <c r="I646">
        <v>318885.96000000002</v>
      </c>
      <c r="K646" s="5" t="str">
        <f t="shared" ref="K646:K709" si="20">IF($H646="Expense Total",$I646,"----")</f>
        <v>----</v>
      </c>
      <c r="M646" s="5" t="str">
        <f t="shared" ref="M646:M709" si="21">IF($H646="Income Total",$I646,"----")</f>
        <v>----</v>
      </c>
    </row>
    <row r="647" spans="1:13" ht="15.75" x14ac:dyDescent="0.25">
      <c r="A647" t="s">
        <v>882</v>
      </c>
      <c r="B647" t="s">
        <v>13</v>
      </c>
      <c r="C647" t="s">
        <v>13</v>
      </c>
      <c r="D647" t="s">
        <v>13</v>
      </c>
      <c r="E647" t="s">
        <v>13</v>
      </c>
      <c r="F647" t="s">
        <v>13</v>
      </c>
      <c r="G647" t="s">
        <v>13</v>
      </c>
      <c r="H647" s="3" t="s">
        <v>16</v>
      </c>
      <c r="I647">
        <v>318885.96000000002</v>
      </c>
      <c r="K647" s="5" t="str">
        <f t="shared" si="20"/>
        <v>----</v>
      </c>
      <c r="M647" s="5">
        <f t="shared" si="21"/>
        <v>318885.96000000002</v>
      </c>
    </row>
    <row r="648" spans="1:13" x14ac:dyDescent="0.25">
      <c r="K648" s="5" t="str">
        <f t="shared" si="20"/>
        <v>----</v>
      </c>
      <c r="M648" s="5" t="str">
        <f t="shared" si="21"/>
        <v>----</v>
      </c>
    </row>
    <row r="649" spans="1:13" x14ac:dyDescent="0.25">
      <c r="A649" t="s">
        <v>896</v>
      </c>
      <c r="B649" t="s">
        <v>897</v>
      </c>
      <c r="C649" t="s">
        <v>19</v>
      </c>
      <c r="D649" t="s">
        <v>287</v>
      </c>
      <c r="E649" t="s">
        <v>236</v>
      </c>
      <c r="F649" t="s">
        <v>13</v>
      </c>
      <c r="G649" t="s">
        <v>898</v>
      </c>
      <c r="H649" t="s">
        <v>899</v>
      </c>
      <c r="I649">
        <v>128393.15</v>
      </c>
      <c r="K649" s="5" t="str">
        <f t="shared" si="20"/>
        <v>----</v>
      </c>
      <c r="M649" s="5" t="str">
        <f t="shared" si="21"/>
        <v>----</v>
      </c>
    </row>
    <row r="650" spans="1:13" x14ac:dyDescent="0.25">
      <c r="A650" t="s">
        <v>896</v>
      </c>
      <c r="B650" t="s">
        <v>900</v>
      </c>
      <c r="C650" t="s">
        <v>19</v>
      </c>
      <c r="D650" t="s">
        <v>219</v>
      </c>
      <c r="E650" t="s">
        <v>272</v>
      </c>
      <c r="F650" t="s">
        <v>13</v>
      </c>
      <c r="G650" t="s">
        <v>901</v>
      </c>
      <c r="H650" t="s">
        <v>902</v>
      </c>
      <c r="I650">
        <v>14638.15</v>
      </c>
      <c r="K650" s="5" t="str">
        <f t="shared" si="20"/>
        <v>----</v>
      </c>
      <c r="M650" s="5" t="str">
        <f t="shared" si="21"/>
        <v>----</v>
      </c>
    </row>
    <row r="651" spans="1:13" x14ac:dyDescent="0.25">
      <c r="A651" t="s">
        <v>896</v>
      </c>
      <c r="B651" t="s">
        <v>903</v>
      </c>
      <c r="C651" t="s">
        <v>19</v>
      </c>
      <c r="D651" t="s">
        <v>219</v>
      </c>
      <c r="E651" t="s">
        <v>236</v>
      </c>
      <c r="F651" t="s">
        <v>13</v>
      </c>
      <c r="G651" t="s">
        <v>898</v>
      </c>
      <c r="H651" t="s">
        <v>899</v>
      </c>
      <c r="I651">
        <v>39114.550000000003</v>
      </c>
      <c r="K651" s="5" t="str">
        <f t="shared" si="20"/>
        <v>----</v>
      </c>
      <c r="M651" s="5" t="str">
        <f t="shared" si="21"/>
        <v>----</v>
      </c>
    </row>
    <row r="652" spans="1:13" x14ac:dyDescent="0.25">
      <c r="A652" t="s">
        <v>896</v>
      </c>
      <c r="B652" t="s">
        <v>13</v>
      </c>
      <c r="C652" t="s">
        <v>14</v>
      </c>
      <c r="D652" t="s">
        <v>245</v>
      </c>
      <c r="E652" t="s">
        <v>13</v>
      </c>
      <c r="F652" t="s">
        <v>13</v>
      </c>
      <c r="G652" t="s">
        <v>901</v>
      </c>
      <c r="H652" t="s">
        <v>13</v>
      </c>
      <c r="I652">
        <v>-14638.15</v>
      </c>
      <c r="K652" s="5" t="str">
        <f t="shared" si="20"/>
        <v>----</v>
      </c>
      <c r="M652" s="5" t="str">
        <f t="shared" si="21"/>
        <v>----</v>
      </c>
    </row>
    <row r="653" spans="1:13" ht="15.75" x14ac:dyDescent="0.25">
      <c r="A653" t="s">
        <v>896</v>
      </c>
      <c r="B653" t="s">
        <v>13</v>
      </c>
      <c r="C653" t="s">
        <v>13</v>
      </c>
      <c r="D653" t="s">
        <v>13</v>
      </c>
      <c r="E653" t="s">
        <v>13</v>
      </c>
      <c r="F653" t="s">
        <v>13</v>
      </c>
      <c r="G653" t="s">
        <v>13</v>
      </c>
      <c r="H653" s="3" t="s">
        <v>175</v>
      </c>
      <c r="I653">
        <v>167507.70000000001</v>
      </c>
      <c r="K653" s="5">
        <f t="shared" si="20"/>
        <v>167507.70000000001</v>
      </c>
      <c r="M653" s="5" t="str">
        <f t="shared" si="21"/>
        <v>----</v>
      </c>
    </row>
    <row r="654" spans="1:13" x14ac:dyDescent="0.25">
      <c r="A654" t="s">
        <v>896</v>
      </c>
      <c r="B654" t="s">
        <v>13</v>
      </c>
      <c r="C654" t="s">
        <v>14</v>
      </c>
      <c r="D654" t="s">
        <v>15</v>
      </c>
      <c r="E654" t="s">
        <v>13</v>
      </c>
      <c r="F654" t="s">
        <v>13</v>
      </c>
      <c r="G654" t="s">
        <v>904</v>
      </c>
      <c r="H654" t="s">
        <v>13</v>
      </c>
      <c r="I654">
        <v>259242.83</v>
      </c>
      <c r="K654" s="5" t="str">
        <f t="shared" si="20"/>
        <v>----</v>
      </c>
      <c r="M654" s="5" t="str">
        <f t="shared" si="21"/>
        <v>----</v>
      </c>
    </row>
    <row r="655" spans="1:13" ht="15.75" x14ac:dyDescent="0.25">
      <c r="A655" t="s">
        <v>896</v>
      </c>
      <c r="B655" t="s">
        <v>13</v>
      </c>
      <c r="C655" t="s">
        <v>13</v>
      </c>
      <c r="D655" t="s">
        <v>13</v>
      </c>
      <c r="E655" t="s">
        <v>13</v>
      </c>
      <c r="F655" t="s">
        <v>13</v>
      </c>
      <c r="G655" t="s">
        <v>13</v>
      </c>
      <c r="H655" s="3" t="s">
        <v>16</v>
      </c>
      <c r="I655">
        <v>259242.83</v>
      </c>
      <c r="K655" s="5" t="str">
        <f t="shared" si="20"/>
        <v>----</v>
      </c>
      <c r="M655" s="5">
        <f t="shared" si="21"/>
        <v>259242.83</v>
      </c>
    </row>
    <row r="656" spans="1:13" x14ac:dyDescent="0.25">
      <c r="K656" s="5" t="str">
        <f t="shared" si="20"/>
        <v>----</v>
      </c>
      <c r="M656" s="5" t="str">
        <f t="shared" si="21"/>
        <v>----</v>
      </c>
    </row>
    <row r="657" spans="1:13" x14ac:dyDescent="0.25">
      <c r="A657" t="s">
        <v>905</v>
      </c>
      <c r="B657" t="s">
        <v>906</v>
      </c>
      <c r="C657" t="s">
        <v>19</v>
      </c>
      <c r="D657" t="s">
        <v>179</v>
      </c>
      <c r="E657" t="s">
        <v>907</v>
      </c>
      <c r="F657" t="s">
        <v>13</v>
      </c>
      <c r="G657" t="s">
        <v>908</v>
      </c>
      <c r="H657" t="s">
        <v>909</v>
      </c>
      <c r="I657">
        <v>299097.37</v>
      </c>
      <c r="K657" s="5" t="str">
        <f t="shared" si="20"/>
        <v>----</v>
      </c>
      <c r="M657" s="5" t="str">
        <f t="shared" si="21"/>
        <v>----</v>
      </c>
    </row>
    <row r="658" spans="1:13" x14ac:dyDescent="0.25">
      <c r="A658" t="s">
        <v>905</v>
      </c>
      <c r="B658" t="s">
        <v>13</v>
      </c>
      <c r="C658" t="s">
        <v>217</v>
      </c>
      <c r="D658" t="s">
        <v>92</v>
      </c>
      <c r="E658" t="s">
        <v>907</v>
      </c>
      <c r="F658" t="s">
        <v>13</v>
      </c>
      <c r="G658" t="s">
        <v>908</v>
      </c>
      <c r="H658" t="s">
        <v>13</v>
      </c>
      <c r="I658">
        <v>-59819.46</v>
      </c>
      <c r="K658" s="5" t="str">
        <f t="shared" si="20"/>
        <v>----</v>
      </c>
      <c r="M658" s="5" t="str">
        <f t="shared" si="21"/>
        <v>----</v>
      </c>
    </row>
    <row r="659" spans="1:13" x14ac:dyDescent="0.25">
      <c r="A659" t="s">
        <v>905</v>
      </c>
      <c r="B659" t="s">
        <v>910</v>
      </c>
      <c r="C659" t="s">
        <v>19</v>
      </c>
      <c r="D659" t="s">
        <v>219</v>
      </c>
      <c r="E659" t="s">
        <v>272</v>
      </c>
      <c r="F659" t="s">
        <v>13</v>
      </c>
      <c r="G659" t="s">
        <v>911</v>
      </c>
      <c r="H659" t="s">
        <v>912</v>
      </c>
      <c r="I659">
        <v>5107.97</v>
      </c>
      <c r="K659" s="5" t="str">
        <f t="shared" si="20"/>
        <v>----</v>
      </c>
      <c r="M659" s="5" t="str">
        <f t="shared" si="21"/>
        <v>----</v>
      </c>
    </row>
    <row r="660" spans="1:13" x14ac:dyDescent="0.25">
      <c r="A660" t="s">
        <v>905</v>
      </c>
      <c r="B660" t="s">
        <v>13</v>
      </c>
      <c r="C660" t="s">
        <v>217</v>
      </c>
      <c r="D660" t="s">
        <v>220</v>
      </c>
      <c r="E660" t="s">
        <v>272</v>
      </c>
      <c r="F660" t="s">
        <v>13</v>
      </c>
      <c r="G660" t="s">
        <v>911</v>
      </c>
      <c r="H660" t="s">
        <v>13</v>
      </c>
      <c r="I660">
        <v>0</v>
      </c>
      <c r="K660" s="5" t="str">
        <f t="shared" si="20"/>
        <v>----</v>
      </c>
      <c r="M660" s="5" t="str">
        <f t="shared" si="21"/>
        <v>----</v>
      </c>
    </row>
    <row r="661" spans="1:13" x14ac:dyDescent="0.25">
      <c r="A661" t="s">
        <v>905</v>
      </c>
      <c r="B661" t="s">
        <v>913</v>
      </c>
      <c r="C661" t="s">
        <v>19</v>
      </c>
      <c r="D661" t="s">
        <v>235</v>
      </c>
      <c r="E661" t="s">
        <v>307</v>
      </c>
      <c r="F661" t="s">
        <v>13</v>
      </c>
      <c r="G661" t="s">
        <v>914</v>
      </c>
      <c r="H661" t="s">
        <v>915</v>
      </c>
      <c r="I661">
        <v>7132.2</v>
      </c>
      <c r="K661" s="5" t="str">
        <f t="shared" si="20"/>
        <v>----</v>
      </c>
      <c r="M661" s="5" t="str">
        <f t="shared" si="21"/>
        <v>----</v>
      </c>
    </row>
    <row r="662" spans="1:13" x14ac:dyDescent="0.25">
      <c r="A662" t="s">
        <v>905</v>
      </c>
      <c r="B662" t="s">
        <v>13</v>
      </c>
      <c r="C662" t="s">
        <v>14</v>
      </c>
      <c r="D662" t="s">
        <v>245</v>
      </c>
      <c r="E662" t="s">
        <v>13</v>
      </c>
      <c r="F662" t="s">
        <v>13</v>
      </c>
      <c r="G662" t="s">
        <v>911</v>
      </c>
      <c r="H662" t="s">
        <v>13</v>
      </c>
      <c r="I662">
        <v>-5107.97</v>
      </c>
      <c r="K662" s="5" t="str">
        <f t="shared" si="20"/>
        <v>----</v>
      </c>
      <c r="M662" s="5" t="str">
        <f t="shared" si="21"/>
        <v>----</v>
      </c>
    </row>
    <row r="663" spans="1:13" x14ac:dyDescent="0.25">
      <c r="A663" t="s">
        <v>905</v>
      </c>
      <c r="B663" t="s">
        <v>13</v>
      </c>
      <c r="C663" t="s">
        <v>14</v>
      </c>
      <c r="D663" t="s">
        <v>245</v>
      </c>
      <c r="E663" t="s">
        <v>13</v>
      </c>
      <c r="F663" t="s">
        <v>13</v>
      </c>
      <c r="G663" t="s">
        <v>914</v>
      </c>
      <c r="H663" t="s">
        <v>13</v>
      </c>
      <c r="I663">
        <v>-7132.2</v>
      </c>
      <c r="K663" s="5" t="str">
        <f t="shared" si="20"/>
        <v>----</v>
      </c>
      <c r="M663" s="5" t="str">
        <f t="shared" si="21"/>
        <v>----</v>
      </c>
    </row>
    <row r="664" spans="1:13" ht="15.75" x14ac:dyDescent="0.25">
      <c r="A664" t="s">
        <v>905</v>
      </c>
      <c r="B664" t="s">
        <v>13</v>
      </c>
      <c r="C664" t="s">
        <v>13</v>
      </c>
      <c r="D664" t="s">
        <v>13</v>
      </c>
      <c r="E664" t="s">
        <v>13</v>
      </c>
      <c r="F664" t="s">
        <v>13</v>
      </c>
      <c r="G664" t="s">
        <v>13</v>
      </c>
      <c r="H664" s="3" t="s">
        <v>175</v>
      </c>
      <c r="I664">
        <v>239277.91</v>
      </c>
      <c r="K664" s="5">
        <f t="shared" si="20"/>
        <v>239277.91</v>
      </c>
      <c r="M664" s="5" t="str">
        <f t="shared" si="21"/>
        <v>----</v>
      </c>
    </row>
    <row r="665" spans="1:13" x14ac:dyDescent="0.25">
      <c r="A665" t="s">
        <v>905</v>
      </c>
      <c r="B665" t="s">
        <v>916</v>
      </c>
      <c r="C665" t="s">
        <v>224</v>
      </c>
      <c r="D665" t="s">
        <v>228</v>
      </c>
      <c r="E665" t="s">
        <v>229</v>
      </c>
      <c r="F665" t="s">
        <v>13</v>
      </c>
      <c r="G665" t="s">
        <v>908</v>
      </c>
      <c r="H665" t="s">
        <v>13</v>
      </c>
      <c r="I665">
        <v>190562.36</v>
      </c>
      <c r="K665" s="5" t="str">
        <f t="shared" si="20"/>
        <v>----</v>
      </c>
      <c r="M665" s="5" t="str">
        <f t="shared" si="21"/>
        <v>----</v>
      </c>
    </row>
    <row r="666" spans="1:13" x14ac:dyDescent="0.25">
      <c r="A666" t="s">
        <v>905</v>
      </c>
      <c r="B666" t="s">
        <v>13</v>
      </c>
      <c r="C666" t="s">
        <v>14</v>
      </c>
      <c r="D666" t="s">
        <v>15</v>
      </c>
      <c r="E666" t="s">
        <v>13</v>
      </c>
      <c r="F666" t="s">
        <v>13</v>
      </c>
      <c r="G666" t="s">
        <v>917</v>
      </c>
      <c r="H666" t="s">
        <v>13</v>
      </c>
      <c r="I666">
        <v>231626</v>
      </c>
      <c r="K666" s="5" t="str">
        <f t="shared" si="20"/>
        <v>----</v>
      </c>
      <c r="M666" s="5" t="str">
        <f t="shared" si="21"/>
        <v>----</v>
      </c>
    </row>
    <row r="667" spans="1:13" ht="15.75" x14ac:dyDescent="0.25">
      <c r="A667" t="s">
        <v>905</v>
      </c>
      <c r="B667" t="s">
        <v>13</v>
      </c>
      <c r="C667" t="s">
        <v>13</v>
      </c>
      <c r="D667" t="s">
        <v>13</v>
      </c>
      <c r="E667" t="s">
        <v>13</v>
      </c>
      <c r="F667" t="s">
        <v>13</v>
      </c>
      <c r="G667" t="s">
        <v>13</v>
      </c>
      <c r="H667" s="3" t="s">
        <v>16</v>
      </c>
      <c r="I667">
        <v>422188.36</v>
      </c>
      <c r="K667" s="5" t="str">
        <f t="shared" si="20"/>
        <v>----</v>
      </c>
      <c r="M667" s="5">
        <f t="shared" si="21"/>
        <v>422188.36</v>
      </c>
    </row>
    <row r="668" spans="1:13" x14ac:dyDescent="0.25">
      <c r="K668" s="5" t="str">
        <f t="shared" si="20"/>
        <v>----</v>
      </c>
      <c r="M668" s="5" t="str">
        <f t="shared" si="21"/>
        <v>----</v>
      </c>
    </row>
    <row r="669" spans="1:13" x14ac:dyDescent="0.25">
      <c r="A669" t="s">
        <v>918</v>
      </c>
      <c r="B669" t="s">
        <v>919</v>
      </c>
      <c r="C669" t="s">
        <v>19</v>
      </c>
      <c r="D669" t="s">
        <v>219</v>
      </c>
      <c r="E669" t="s">
        <v>203</v>
      </c>
      <c r="F669" t="s">
        <v>13</v>
      </c>
      <c r="G669" t="s">
        <v>920</v>
      </c>
      <c r="H669" t="s">
        <v>921</v>
      </c>
      <c r="I669">
        <v>30000</v>
      </c>
      <c r="K669" s="5" t="str">
        <f t="shared" si="20"/>
        <v>----</v>
      </c>
      <c r="M669" s="5" t="str">
        <f t="shared" si="21"/>
        <v>----</v>
      </c>
    </row>
    <row r="670" spans="1:13" ht="15.75" x14ac:dyDescent="0.25">
      <c r="A670" t="s">
        <v>918</v>
      </c>
      <c r="B670" t="s">
        <v>13</v>
      </c>
      <c r="C670" t="s">
        <v>13</v>
      </c>
      <c r="D670" t="s">
        <v>13</v>
      </c>
      <c r="E670" t="s">
        <v>13</v>
      </c>
      <c r="F670" t="s">
        <v>13</v>
      </c>
      <c r="G670" t="s">
        <v>13</v>
      </c>
      <c r="H670" s="3" t="s">
        <v>175</v>
      </c>
      <c r="I670">
        <v>30000</v>
      </c>
      <c r="K670" s="5">
        <f t="shared" si="20"/>
        <v>30000</v>
      </c>
      <c r="M670" s="5" t="str">
        <f t="shared" si="21"/>
        <v>----</v>
      </c>
    </row>
    <row r="671" spans="1:13" x14ac:dyDescent="0.25">
      <c r="A671" t="s">
        <v>918</v>
      </c>
      <c r="B671" t="s">
        <v>13</v>
      </c>
      <c r="C671" t="s">
        <v>14</v>
      </c>
      <c r="D671" t="s">
        <v>15</v>
      </c>
      <c r="E671" t="s">
        <v>13</v>
      </c>
      <c r="F671" t="s">
        <v>13</v>
      </c>
      <c r="G671" t="s">
        <v>922</v>
      </c>
      <c r="H671" t="s">
        <v>13</v>
      </c>
      <c r="I671">
        <v>292168.96000000002</v>
      </c>
      <c r="K671" s="5" t="str">
        <f t="shared" si="20"/>
        <v>----</v>
      </c>
      <c r="M671" s="5" t="str">
        <f t="shared" si="21"/>
        <v>----</v>
      </c>
    </row>
    <row r="672" spans="1:13" ht="15.75" x14ac:dyDescent="0.25">
      <c r="A672" t="s">
        <v>918</v>
      </c>
      <c r="B672" t="s">
        <v>13</v>
      </c>
      <c r="C672" t="s">
        <v>13</v>
      </c>
      <c r="D672" t="s">
        <v>13</v>
      </c>
      <c r="E672" t="s">
        <v>13</v>
      </c>
      <c r="F672" t="s">
        <v>13</v>
      </c>
      <c r="G672" t="s">
        <v>13</v>
      </c>
      <c r="H672" s="3" t="s">
        <v>16</v>
      </c>
      <c r="I672">
        <v>292168.96000000002</v>
      </c>
      <c r="K672" s="5" t="str">
        <f t="shared" si="20"/>
        <v>----</v>
      </c>
      <c r="M672" s="5">
        <f t="shared" si="21"/>
        <v>292168.96000000002</v>
      </c>
    </row>
    <row r="673" spans="1:13" x14ac:dyDescent="0.25">
      <c r="K673" s="5" t="str">
        <f t="shared" si="20"/>
        <v>----</v>
      </c>
      <c r="M673" s="5" t="str">
        <f t="shared" si="21"/>
        <v>----</v>
      </c>
    </row>
    <row r="674" spans="1:13" x14ac:dyDescent="0.25">
      <c r="A674" t="s">
        <v>923</v>
      </c>
      <c r="B674" t="s">
        <v>924</v>
      </c>
      <c r="C674" t="s">
        <v>19</v>
      </c>
      <c r="D674" t="s">
        <v>219</v>
      </c>
      <c r="E674" t="s">
        <v>657</v>
      </c>
      <c r="F674" t="s">
        <v>13</v>
      </c>
      <c r="G674" t="s">
        <v>925</v>
      </c>
      <c r="H674" t="s">
        <v>926</v>
      </c>
      <c r="I674">
        <v>6305</v>
      </c>
      <c r="K674" s="5" t="str">
        <f t="shared" si="20"/>
        <v>----</v>
      </c>
      <c r="M674" s="5" t="str">
        <f t="shared" si="21"/>
        <v>----</v>
      </c>
    </row>
    <row r="675" spans="1:13" x14ac:dyDescent="0.25">
      <c r="A675" t="s">
        <v>923</v>
      </c>
      <c r="B675" t="s">
        <v>13</v>
      </c>
      <c r="C675" t="s">
        <v>217</v>
      </c>
      <c r="D675" t="s">
        <v>220</v>
      </c>
      <c r="E675" t="s">
        <v>657</v>
      </c>
      <c r="F675" t="s">
        <v>13</v>
      </c>
      <c r="G675" t="s">
        <v>925</v>
      </c>
      <c r="H675" t="s">
        <v>13</v>
      </c>
      <c r="I675">
        <v>0</v>
      </c>
      <c r="K675" s="5" t="str">
        <f t="shared" si="20"/>
        <v>----</v>
      </c>
      <c r="M675" s="5" t="str">
        <f t="shared" si="21"/>
        <v>----</v>
      </c>
    </row>
    <row r="676" spans="1:13" ht="15.75" x14ac:dyDescent="0.25">
      <c r="A676" t="s">
        <v>923</v>
      </c>
      <c r="B676" t="s">
        <v>13</v>
      </c>
      <c r="C676" t="s">
        <v>13</v>
      </c>
      <c r="D676" t="s">
        <v>13</v>
      </c>
      <c r="E676" t="s">
        <v>13</v>
      </c>
      <c r="F676" t="s">
        <v>13</v>
      </c>
      <c r="G676" t="s">
        <v>13</v>
      </c>
      <c r="H676" s="3" t="s">
        <v>175</v>
      </c>
      <c r="I676">
        <v>6305</v>
      </c>
      <c r="K676" s="5">
        <f t="shared" si="20"/>
        <v>6305</v>
      </c>
      <c r="M676" s="5" t="str">
        <f t="shared" si="21"/>
        <v>----</v>
      </c>
    </row>
    <row r="677" spans="1:13" x14ac:dyDescent="0.25">
      <c r="A677" t="s">
        <v>923</v>
      </c>
      <c r="B677" t="s">
        <v>927</v>
      </c>
      <c r="C677" t="s">
        <v>224</v>
      </c>
      <c r="D677" t="s">
        <v>231</v>
      </c>
      <c r="E677" t="s">
        <v>229</v>
      </c>
      <c r="F677" t="s">
        <v>13</v>
      </c>
      <c r="G677" t="s">
        <v>925</v>
      </c>
      <c r="H677" t="s">
        <v>13</v>
      </c>
      <c r="I677">
        <v>5044</v>
      </c>
      <c r="K677" s="5" t="str">
        <f t="shared" si="20"/>
        <v>----</v>
      </c>
      <c r="M677" s="5" t="str">
        <f t="shared" si="21"/>
        <v>----</v>
      </c>
    </row>
    <row r="678" spans="1:13" x14ac:dyDescent="0.25">
      <c r="A678" t="s">
        <v>923</v>
      </c>
      <c r="B678" t="s">
        <v>13</v>
      </c>
      <c r="C678" t="s">
        <v>14</v>
      </c>
      <c r="D678" t="s">
        <v>15</v>
      </c>
      <c r="E678" t="s">
        <v>13</v>
      </c>
      <c r="F678" t="s">
        <v>13</v>
      </c>
      <c r="G678" t="s">
        <v>928</v>
      </c>
      <c r="H678" t="s">
        <v>13</v>
      </c>
      <c r="I678">
        <v>191264.76</v>
      </c>
      <c r="K678" s="5" t="str">
        <f t="shared" si="20"/>
        <v>----</v>
      </c>
      <c r="M678" s="5" t="str">
        <f t="shared" si="21"/>
        <v>----</v>
      </c>
    </row>
    <row r="679" spans="1:13" ht="15.75" x14ac:dyDescent="0.25">
      <c r="A679" t="s">
        <v>923</v>
      </c>
      <c r="B679" t="s">
        <v>13</v>
      </c>
      <c r="C679" t="s">
        <v>13</v>
      </c>
      <c r="D679" t="s">
        <v>13</v>
      </c>
      <c r="E679" t="s">
        <v>13</v>
      </c>
      <c r="F679" t="s">
        <v>13</v>
      </c>
      <c r="G679" t="s">
        <v>13</v>
      </c>
      <c r="H679" s="3" t="s">
        <v>16</v>
      </c>
      <c r="I679">
        <v>196308.76</v>
      </c>
      <c r="K679" s="5" t="str">
        <f t="shared" si="20"/>
        <v>----</v>
      </c>
      <c r="M679" s="5">
        <f t="shared" si="21"/>
        <v>196308.76</v>
      </c>
    </row>
    <row r="680" spans="1:13" x14ac:dyDescent="0.25">
      <c r="K680" s="5" t="str">
        <f t="shared" si="20"/>
        <v>----</v>
      </c>
      <c r="M680" s="5" t="str">
        <f t="shared" si="21"/>
        <v>----</v>
      </c>
    </row>
    <row r="681" spans="1:13" x14ac:dyDescent="0.25">
      <c r="A681" t="s">
        <v>929</v>
      </c>
      <c r="B681" t="s">
        <v>13</v>
      </c>
      <c r="C681" t="s">
        <v>217</v>
      </c>
      <c r="D681" t="s">
        <v>330</v>
      </c>
      <c r="E681" t="s">
        <v>833</v>
      </c>
      <c r="F681" t="s">
        <v>13</v>
      </c>
      <c r="G681" t="s">
        <v>930</v>
      </c>
      <c r="H681" t="s">
        <v>13</v>
      </c>
      <c r="I681">
        <v>0</v>
      </c>
      <c r="K681" s="5" t="str">
        <f t="shared" si="20"/>
        <v>----</v>
      </c>
      <c r="M681" s="5" t="str">
        <f t="shared" si="21"/>
        <v>----</v>
      </c>
    </row>
    <row r="682" spans="1:13" x14ac:dyDescent="0.25">
      <c r="A682" t="s">
        <v>929</v>
      </c>
      <c r="B682" t="s">
        <v>931</v>
      </c>
      <c r="C682" t="s">
        <v>19</v>
      </c>
      <c r="D682" t="s">
        <v>242</v>
      </c>
      <c r="E682" t="s">
        <v>833</v>
      </c>
      <c r="F682" t="s">
        <v>13</v>
      </c>
      <c r="G682" t="s">
        <v>930</v>
      </c>
      <c r="H682" t="s">
        <v>932</v>
      </c>
      <c r="I682">
        <v>78866.820000000007</v>
      </c>
      <c r="K682" s="5" t="str">
        <f t="shared" si="20"/>
        <v>----</v>
      </c>
      <c r="M682" s="5" t="str">
        <f t="shared" si="21"/>
        <v>----</v>
      </c>
    </row>
    <row r="683" spans="1:13" x14ac:dyDescent="0.25">
      <c r="A683" t="s">
        <v>929</v>
      </c>
      <c r="B683" t="s">
        <v>13</v>
      </c>
      <c r="C683" t="s">
        <v>217</v>
      </c>
      <c r="D683" t="s">
        <v>313</v>
      </c>
      <c r="E683" t="s">
        <v>833</v>
      </c>
      <c r="F683" t="s">
        <v>13</v>
      </c>
      <c r="G683" t="s">
        <v>930</v>
      </c>
      <c r="H683" t="s">
        <v>13</v>
      </c>
      <c r="I683">
        <v>0</v>
      </c>
      <c r="K683" s="5" t="str">
        <f t="shared" si="20"/>
        <v>----</v>
      </c>
      <c r="M683" s="5" t="str">
        <f t="shared" si="21"/>
        <v>----</v>
      </c>
    </row>
    <row r="684" spans="1:13" x14ac:dyDescent="0.25">
      <c r="A684" t="s">
        <v>929</v>
      </c>
      <c r="B684" t="s">
        <v>933</v>
      </c>
      <c r="C684" t="s">
        <v>19</v>
      </c>
      <c r="D684" t="s">
        <v>37</v>
      </c>
      <c r="E684" t="s">
        <v>833</v>
      </c>
      <c r="F684" t="s">
        <v>13</v>
      </c>
      <c r="G684" t="s">
        <v>930</v>
      </c>
      <c r="H684" t="s">
        <v>932</v>
      </c>
      <c r="I684">
        <v>108012.58</v>
      </c>
      <c r="K684" s="5" t="str">
        <f t="shared" si="20"/>
        <v>----</v>
      </c>
      <c r="M684" s="5" t="str">
        <f t="shared" si="21"/>
        <v>----</v>
      </c>
    </row>
    <row r="685" spans="1:13" x14ac:dyDescent="0.25">
      <c r="A685" t="s">
        <v>929</v>
      </c>
      <c r="B685" t="s">
        <v>13</v>
      </c>
      <c r="C685" t="s">
        <v>217</v>
      </c>
      <c r="D685" t="s">
        <v>537</v>
      </c>
      <c r="E685" t="s">
        <v>833</v>
      </c>
      <c r="F685" t="s">
        <v>13</v>
      </c>
      <c r="G685" t="s">
        <v>930</v>
      </c>
      <c r="H685" t="s">
        <v>13</v>
      </c>
      <c r="I685">
        <v>0</v>
      </c>
      <c r="K685" s="5" t="str">
        <f t="shared" si="20"/>
        <v>----</v>
      </c>
      <c r="M685" s="5" t="str">
        <f t="shared" si="21"/>
        <v>----</v>
      </c>
    </row>
    <row r="686" spans="1:13" x14ac:dyDescent="0.25">
      <c r="A686" t="s">
        <v>929</v>
      </c>
      <c r="B686" t="s">
        <v>934</v>
      </c>
      <c r="C686" t="s">
        <v>19</v>
      </c>
      <c r="D686" t="s">
        <v>443</v>
      </c>
      <c r="E686" t="s">
        <v>833</v>
      </c>
      <c r="F686" t="s">
        <v>13</v>
      </c>
      <c r="G686" t="s">
        <v>930</v>
      </c>
      <c r="H686" t="s">
        <v>932</v>
      </c>
      <c r="I686">
        <v>51297.31</v>
      </c>
      <c r="K686" s="5" t="str">
        <f t="shared" si="20"/>
        <v>----</v>
      </c>
      <c r="M686" s="5" t="str">
        <f t="shared" si="21"/>
        <v>----</v>
      </c>
    </row>
    <row r="687" spans="1:13" x14ac:dyDescent="0.25">
      <c r="A687" t="s">
        <v>929</v>
      </c>
      <c r="B687" t="s">
        <v>13</v>
      </c>
      <c r="C687" t="s">
        <v>217</v>
      </c>
      <c r="D687" t="s">
        <v>444</v>
      </c>
      <c r="E687" t="s">
        <v>833</v>
      </c>
      <c r="F687" t="s">
        <v>13</v>
      </c>
      <c r="G687" t="s">
        <v>930</v>
      </c>
      <c r="H687" t="s">
        <v>13</v>
      </c>
      <c r="I687">
        <v>0</v>
      </c>
      <c r="K687" s="5" t="str">
        <f t="shared" si="20"/>
        <v>----</v>
      </c>
      <c r="M687" s="5" t="str">
        <f t="shared" si="21"/>
        <v>----</v>
      </c>
    </row>
    <row r="688" spans="1:13" x14ac:dyDescent="0.25">
      <c r="A688" t="s">
        <v>929</v>
      </c>
      <c r="B688" t="s">
        <v>13</v>
      </c>
      <c r="C688" t="s">
        <v>14</v>
      </c>
      <c r="D688" t="s">
        <v>935</v>
      </c>
      <c r="E688" t="s">
        <v>13</v>
      </c>
      <c r="F688" t="s">
        <v>13</v>
      </c>
      <c r="G688" t="s">
        <v>936</v>
      </c>
      <c r="H688" s="12" t="s">
        <v>1191</v>
      </c>
      <c r="I688">
        <v>283886.39</v>
      </c>
      <c r="K688" s="5" t="str">
        <f t="shared" si="20"/>
        <v>----</v>
      </c>
      <c r="M688" s="5" t="str">
        <f t="shared" si="21"/>
        <v>----</v>
      </c>
    </row>
    <row r="689" spans="1:13" x14ac:dyDescent="0.25">
      <c r="A689" t="s">
        <v>929</v>
      </c>
      <c r="B689" t="s">
        <v>937</v>
      </c>
      <c r="C689" t="s">
        <v>19</v>
      </c>
      <c r="D689" t="s">
        <v>257</v>
      </c>
      <c r="E689" t="s">
        <v>833</v>
      </c>
      <c r="F689" t="s">
        <v>13</v>
      </c>
      <c r="G689" t="s">
        <v>930</v>
      </c>
      <c r="H689" t="s">
        <v>932</v>
      </c>
      <c r="I689">
        <v>183528.27</v>
      </c>
      <c r="K689" s="5" t="str">
        <f t="shared" si="20"/>
        <v>----</v>
      </c>
      <c r="M689" s="5" t="str">
        <f t="shared" si="21"/>
        <v>----</v>
      </c>
    </row>
    <row r="690" spans="1:13" x14ac:dyDescent="0.25">
      <c r="A690" t="s">
        <v>929</v>
      </c>
      <c r="B690" t="s">
        <v>13</v>
      </c>
      <c r="C690" t="s">
        <v>217</v>
      </c>
      <c r="D690" t="s">
        <v>261</v>
      </c>
      <c r="E690" t="s">
        <v>833</v>
      </c>
      <c r="F690" t="s">
        <v>13</v>
      </c>
      <c r="G690" t="s">
        <v>930</v>
      </c>
      <c r="H690" t="s">
        <v>13</v>
      </c>
      <c r="I690">
        <v>0</v>
      </c>
      <c r="K690" s="5" t="str">
        <f t="shared" si="20"/>
        <v>----</v>
      </c>
      <c r="M690" s="5" t="str">
        <f t="shared" si="21"/>
        <v>----</v>
      </c>
    </row>
    <row r="691" spans="1:13" x14ac:dyDescent="0.25">
      <c r="A691" t="s">
        <v>929</v>
      </c>
      <c r="B691" t="s">
        <v>938</v>
      </c>
      <c r="C691" t="s">
        <v>19</v>
      </c>
      <c r="D691" t="s">
        <v>219</v>
      </c>
      <c r="E691" t="s">
        <v>833</v>
      </c>
      <c r="F691" t="s">
        <v>13</v>
      </c>
      <c r="G691" t="s">
        <v>930</v>
      </c>
      <c r="H691" t="s">
        <v>932</v>
      </c>
      <c r="I691">
        <v>232924.55</v>
      </c>
      <c r="K691" s="5" t="str">
        <f t="shared" si="20"/>
        <v>----</v>
      </c>
      <c r="M691" s="5" t="str">
        <f t="shared" si="21"/>
        <v>----</v>
      </c>
    </row>
    <row r="692" spans="1:13" x14ac:dyDescent="0.25">
      <c r="A692" t="s">
        <v>929</v>
      </c>
      <c r="B692" t="s">
        <v>13</v>
      </c>
      <c r="C692" t="s">
        <v>217</v>
      </c>
      <c r="D692" t="s">
        <v>220</v>
      </c>
      <c r="E692" t="s">
        <v>833</v>
      </c>
      <c r="F692" t="s">
        <v>13</v>
      </c>
      <c r="G692" t="s">
        <v>930</v>
      </c>
      <c r="H692" t="s">
        <v>13</v>
      </c>
      <c r="I692">
        <v>0</v>
      </c>
      <c r="K692" s="5" t="str">
        <f t="shared" si="20"/>
        <v>----</v>
      </c>
      <c r="M692" s="5" t="str">
        <f t="shared" si="21"/>
        <v>----</v>
      </c>
    </row>
    <row r="693" spans="1:13" x14ac:dyDescent="0.25">
      <c r="A693" t="s">
        <v>929</v>
      </c>
      <c r="B693" t="s">
        <v>939</v>
      </c>
      <c r="C693" t="s">
        <v>19</v>
      </c>
      <c r="D693" t="s">
        <v>263</v>
      </c>
      <c r="E693" t="s">
        <v>833</v>
      </c>
      <c r="F693" t="s">
        <v>13</v>
      </c>
      <c r="G693" t="s">
        <v>930</v>
      </c>
      <c r="H693" t="s">
        <v>932</v>
      </c>
      <c r="I693">
        <v>294313.15000000002</v>
      </c>
      <c r="K693" s="5" t="str">
        <f t="shared" si="20"/>
        <v>----</v>
      </c>
      <c r="M693" s="5" t="str">
        <f t="shared" si="21"/>
        <v>----</v>
      </c>
    </row>
    <row r="694" spans="1:13" x14ac:dyDescent="0.25">
      <c r="A694" t="s">
        <v>929</v>
      </c>
      <c r="B694" t="s">
        <v>13</v>
      </c>
      <c r="C694" t="s">
        <v>217</v>
      </c>
      <c r="D694" t="s">
        <v>264</v>
      </c>
      <c r="E694" t="s">
        <v>833</v>
      </c>
      <c r="F694" t="s">
        <v>13</v>
      </c>
      <c r="G694" t="s">
        <v>930</v>
      </c>
      <c r="H694" t="s">
        <v>13</v>
      </c>
      <c r="I694">
        <v>0</v>
      </c>
      <c r="K694" s="5" t="str">
        <f t="shared" si="20"/>
        <v>----</v>
      </c>
      <c r="M694" s="5" t="str">
        <f t="shared" si="21"/>
        <v>----</v>
      </c>
    </row>
    <row r="695" spans="1:13" x14ac:dyDescent="0.25">
      <c r="A695" t="s">
        <v>929</v>
      </c>
      <c r="B695" t="s">
        <v>940</v>
      </c>
      <c r="C695" t="s">
        <v>19</v>
      </c>
      <c r="D695" t="s">
        <v>222</v>
      </c>
      <c r="E695" t="s">
        <v>833</v>
      </c>
      <c r="F695" t="s">
        <v>13</v>
      </c>
      <c r="G695" t="s">
        <v>930</v>
      </c>
      <c r="H695" t="s">
        <v>932</v>
      </c>
      <c r="I695">
        <v>80476.509999999995</v>
      </c>
      <c r="K695" s="5" t="str">
        <f t="shared" si="20"/>
        <v>----</v>
      </c>
      <c r="M695" s="5" t="str">
        <f t="shared" si="21"/>
        <v>----</v>
      </c>
    </row>
    <row r="696" spans="1:13" ht="15.75" x14ac:dyDescent="0.25">
      <c r="A696" t="s">
        <v>929</v>
      </c>
      <c r="B696" t="s">
        <v>13</v>
      </c>
      <c r="C696" t="s">
        <v>13</v>
      </c>
      <c r="D696" t="s">
        <v>13</v>
      </c>
      <c r="E696" t="s">
        <v>13</v>
      </c>
      <c r="F696" t="s">
        <v>13</v>
      </c>
      <c r="G696" t="s">
        <v>13</v>
      </c>
      <c r="H696" s="3" t="s">
        <v>175</v>
      </c>
      <c r="I696">
        <v>1313305.58</v>
      </c>
      <c r="K696" s="5">
        <f t="shared" si="20"/>
        <v>1313305.58</v>
      </c>
      <c r="M696" s="5" t="str">
        <f t="shared" si="21"/>
        <v>----</v>
      </c>
    </row>
    <row r="697" spans="1:13" x14ac:dyDescent="0.25">
      <c r="A697" t="s">
        <v>929</v>
      </c>
      <c r="B697" t="s">
        <v>941</v>
      </c>
      <c r="C697" t="s">
        <v>224</v>
      </c>
      <c r="D697" t="s">
        <v>339</v>
      </c>
      <c r="E697" t="s">
        <v>229</v>
      </c>
      <c r="F697" t="s">
        <v>13</v>
      </c>
      <c r="G697" t="s">
        <v>930</v>
      </c>
      <c r="H697" t="s">
        <v>13</v>
      </c>
      <c r="I697">
        <v>156750.12</v>
      </c>
      <c r="K697" s="5" t="str">
        <f t="shared" si="20"/>
        <v>----</v>
      </c>
      <c r="M697" s="5" t="str">
        <f t="shared" si="21"/>
        <v>----</v>
      </c>
    </row>
    <row r="698" spans="1:13" x14ac:dyDescent="0.25">
      <c r="A698" t="s">
        <v>929</v>
      </c>
      <c r="B698" t="s">
        <v>942</v>
      </c>
      <c r="C698" t="s">
        <v>224</v>
      </c>
      <c r="D698" t="s">
        <v>611</v>
      </c>
      <c r="E698" t="s">
        <v>229</v>
      </c>
      <c r="F698" t="s">
        <v>13</v>
      </c>
      <c r="G698" t="s">
        <v>930</v>
      </c>
      <c r="H698" t="s">
        <v>13</v>
      </c>
      <c r="I698">
        <v>63093.46</v>
      </c>
      <c r="K698" s="5" t="str">
        <f t="shared" si="20"/>
        <v>----</v>
      </c>
      <c r="M698" s="5" t="str">
        <f t="shared" si="21"/>
        <v>----</v>
      </c>
    </row>
    <row r="699" spans="1:13" x14ac:dyDescent="0.25">
      <c r="A699" t="s">
        <v>929</v>
      </c>
      <c r="B699" t="s">
        <v>943</v>
      </c>
      <c r="C699" t="s">
        <v>224</v>
      </c>
      <c r="D699" t="s">
        <v>546</v>
      </c>
      <c r="E699" t="s">
        <v>229</v>
      </c>
      <c r="F699" t="s">
        <v>13</v>
      </c>
      <c r="G699" t="s">
        <v>930</v>
      </c>
      <c r="H699" t="s">
        <v>13</v>
      </c>
      <c r="I699">
        <v>86410.06</v>
      </c>
      <c r="K699" s="5" t="str">
        <f t="shared" si="20"/>
        <v>----</v>
      </c>
      <c r="M699" s="5" t="str">
        <f t="shared" si="21"/>
        <v>----</v>
      </c>
    </row>
    <row r="700" spans="1:13" x14ac:dyDescent="0.25">
      <c r="A700" t="s">
        <v>929</v>
      </c>
      <c r="B700" t="s">
        <v>944</v>
      </c>
      <c r="C700" t="s">
        <v>224</v>
      </c>
      <c r="D700" t="s">
        <v>84</v>
      </c>
      <c r="E700" t="s">
        <v>229</v>
      </c>
      <c r="F700" t="s">
        <v>13</v>
      </c>
      <c r="G700" t="s">
        <v>930</v>
      </c>
      <c r="H700" t="s">
        <v>13</v>
      </c>
      <c r="I700">
        <v>41037.839999999997</v>
      </c>
      <c r="K700" s="5" t="str">
        <f t="shared" si="20"/>
        <v>----</v>
      </c>
      <c r="M700" s="5" t="str">
        <f t="shared" si="21"/>
        <v>----</v>
      </c>
    </row>
    <row r="701" spans="1:13" x14ac:dyDescent="0.25">
      <c r="A701" t="s">
        <v>929</v>
      </c>
      <c r="B701" t="s">
        <v>945</v>
      </c>
      <c r="C701" t="s">
        <v>224</v>
      </c>
      <c r="D701" t="s">
        <v>130</v>
      </c>
      <c r="E701" t="s">
        <v>229</v>
      </c>
      <c r="F701" t="s">
        <v>13</v>
      </c>
      <c r="G701" t="s">
        <v>930</v>
      </c>
      <c r="H701" t="s">
        <v>13</v>
      </c>
      <c r="I701">
        <v>146822.62</v>
      </c>
      <c r="K701" s="5" t="str">
        <f t="shared" si="20"/>
        <v>----</v>
      </c>
      <c r="M701" s="5" t="str">
        <f t="shared" si="21"/>
        <v>----</v>
      </c>
    </row>
    <row r="702" spans="1:13" x14ac:dyDescent="0.25">
      <c r="A702" t="s">
        <v>929</v>
      </c>
      <c r="B702" t="s">
        <v>946</v>
      </c>
      <c r="C702" t="s">
        <v>224</v>
      </c>
      <c r="D702" t="s">
        <v>231</v>
      </c>
      <c r="E702" t="s">
        <v>229</v>
      </c>
      <c r="F702" t="s">
        <v>13</v>
      </c>
      <c r="G702" t="s">
        <v>930</v>
      </c>
      <c r="H702" t="s">
        <v>13</v>
      </c>
      <c r="I702">
        <v>186339.63</v>
      </c>
      <c r="K702" s="5" t="str">
        <f t="shared" si="20"/>
        <v>----</v>
      </c>
      <c r="M702" s="5" t="str">
        <f t="shared" si="21"/>
        <v>----</v>
      </c>
    </row>
    <row r="703" spans="1:13" x14ac:dyDescent="0.25">
      <c r="A703" t="s">
        <v>929</v>
      </c>
      <c r="B703" t="s">
        <v>947</v>
      </c>
      <c r="C703" t="s">
        <v>224</v>
      </c>
      <c r="D703" t="s">
        <v>268</v>
      </c>
      <c r="E703" t="s">
        <v>229</v>
      </c>
      <c r="F703" t="s">
        <v>13</v>
      </c>
      <c r="G703" t="s">
        <v>930</v>
      </c>
      <c r="H703" t="s">
        <v>13</v>
      </c>
      <c r="I703">
        <v>235450.51</v>
      </c>
      <c r="K703" s="5" t="str">
        <f t="shared" si="20"/>
        <v>----</v>
      </c>
      <c r="M703" s="5" t="str">
        <f t="shared" si="21"/>
        <v>----</v>
      </c>
    </row>
    <row r="704" spans="1:13" x14ac:dyDescent="0.25">
      <c r="A704" t="s">
        <v>929</v>
      </c>
      <c r="B704" t="s">
        <v>13</v>
      </c>
      <c r="C704" t="s">
        <v>14</v>
      </c>
      <c r="D704" t="s">
        <v>15</v>
      </c>
      <c r="E704" t="s">
        <v>13</v>
      </c>
      <c r="F704" t="s">
        <v>13</v>
      </c>
      <c r="G704" t="s">
        <v>936</v>
      </c>
      <c r="H704" t="s">
        <v>13</v>
      </c>
      <c r="I704">
        <v>199181.73</v>
      </c>
      <c r="K704" s="5" t="str">
        <f t="shared" si="20"/>
        <v>----</v>
      </c>
      <c r="M704" s="5" t="str">
        <f t="shared" si="21"/>
        <v>----</v>
      </c>
    </row>
    <row r="705" spans="1:13" ht="15.75" x14ac:dyDescent="0.25">
      <c r="A705" t="s">
        <v>929</v>
      </c>
      <c r="B705" t="s">
        <v>13</v>
      </c>
      <c r="C705" t="s">
        <v>13</v>
      </c>
      <c r="D705" t="s">
        <v>13</v>
      </c>
      <c r="E705" t="s">
        <v>13</v>
      </c>
      <c r="F705" t="s">
        <v>13</v>
      </c>
      <c r="G705" t="s">
        <v>13</v>
      </c>
      <c r="H705" s="3" t="s">
        <v>16</v>
      </c>
      <c r="I705">
        <v>1115085.97</v>
      </c>
      <c r="K705" s="5" t="str">
        <f t="shared" si="20"/>
        <v>----</v>
      </c>
      <c r="M705" s="5">
        <f t="shared" si="21"/>
        <v>1115085.97</v>
      </c>
    </row>
    <row r="706" spans="1:13" x14ac:dyDescent="0.25">
      <c r="K706" s="5" t="str">
        <f t="shared" si="20"/>
        <v>----</v>
      </c>
      <c r="M706" s="5" t="str">
        <f t="shared" si="21"/>
        <v>----</v>
      </c>
    </row>
    <row r="707" spans="1:13" x14ac:dyDescent="0.25">
      <c r="A707" t="s">
        <v>948</v>
      </c>
      <c r="B707" t="s">
        <v>13</v>
      </c>
      <c r="C707" t="s">
        <v>14</v>
      </c>
      <c r="D707" t="s">
        <v>15</v>
      </c>
      <c r="E707" t="s">
        <v>13</v>
      </c>
      <c r="F707" t="s">
        <v>13</v>
      </c>
      <c r="G707" t="s">
        <v>949</v>
      </c>
      <c r="H707" t="s">
        <v>13</v>
      </c>
      <c r="I707">
        <v>270784.71000000002</v>
      </c>
      <c r="K707" s="5" t="str">
        <f t="shared" si="20"/>
        <v>----</v>
      </c>
      <c r="M707" s="5" t="str">
        <f t="shared" si="21"/>
        <v>----</v>
      </c>
    </row>
    <row r="708" spans="1:13" ht="15.75" x14ac:dyDescent="0.25">
      <c r="A708" t="s">
        <v>948</v>
      </c>
      <c r="B708" t="s">
        <v>13</v>
      </c>
      <c r="C708" t="s">
        <v>13</v>
      </c>
      <c r="D708" t="s">
        <v>13</v>
      </c>
      <c r="E708" t="s">
        <v>13</v>
      </c>
      <c r="F708" t="s">
        <v>13</v>
      </c>
      <c r="G708" t="s">
        <v>13</v>
      </c>
      <c r="H708" s="3" t="s">
        <v>16</v>
      </c>
      <c r="I708">
        <v>270784.71000000002</v>
      </c>
      <c r="K708" s="5" t="str">
        <f t="shared" si="20"/>
        <v>----</v>
      </c>
      <c r="M708" s="5">
        <f t="shared" si="21"/>
        <v>270784.71000000002</v>
      </c>
    </row>
    <row r="709" spans="1:13" x14ac:dyDescent="0.25">
      <c r="K709" s="5" t="str">
        <f t="shared" si="20"/>
        <v>----</v>
      </c>
      <c r="M709" s="5" t="str">
        <f t="shared" si="21"/>
        <v>----</v>
      </c>
    </row>
    <row r="710" spans="1:13" ht="30" x14ac:dyDescent="0.25">
      <c r="A710" t="s">
        <v>950</v>
      </c>
      <c r="B710" t="s">
        <v>951</v>
      </c>
      <c r="C710" t="s">
        <v>19</v>
      </c>
      <c r="D710" t="s">
        <v>222</v>
      </c>
      <c r="E710" t="s">
        <v>320</v>
      </c>
      <c r="F710" t="s">
        <v>952</v>
      </c>
      <c r="G710" t="s">
        <v>953</v>
      </c>
      <c r="H710" s="4" t="s">
        <v>1178</v>
      </c>
      <c r="I710">
        <v>8631.84</v>
      </c>
      <c r="K710" s="5" t="str">
        <f t="shared" ref="K710:K773" si="22">IF($H710="Expense Total",$I710,"----")</f>
        <v>----</v>
      </c>
      <c r="M710" s="5" t="str">
        <f t="shared" ref="M710:M773" si="23">IF($H710="Income Total",$I710,"----")</f>
        <v>----</v>
      </c>
    </row>
    <row r="711" spans="1:13" ht="30" x14ac:dyDescent="0.25">
      <c r="A711" t="s">
        <v>950</v>
      </c>
      <c r="B711" t="s">
        <v>951</v>
      </c>
      <c r="C711" t="s">
        <v>19</v>
      </c>
      <c r="D711" t="s">
        <v>222</v>
      </c>
      <c r="E711" t="s">
        <v>320</v>
      </c>
      <c r="F711" t="s">
        <v>952</v>
      </c>
      <c r="G711" t="s">
        <v>954</v>
      </c>
      <c r="H711" s="4" t="s">
        <v>1179</v>
      </c>
      <c r="I711">
        <v>6941.32</v>
      </c>
      <c r="K711" s="5" t="str">
        <f t="shared" si="22"/>
        <v>----</v>
      </c>
      <c r="M711" s="5" t="str">
        <f t="shared" si="23"/>
        <v>----</v>
      </c>
    </row>
    <row r="712" spans="1:13" ht="15.75" x14ac:dyDescent="0.25">
      <c r="A712" t="s">
        <v>950</v>
      </c>
      <c r="B712" t="s">
        <v>13</v>
      </c>
      <c r="C712" t="s">
        <v>13</v>
      </c>
      <c r="D712" t="s">
        <v>13</v>
      </c>
      <c r="E712" t="s">
        <v>13</v>
      </c>
      <c r="F712" t="s">
        <v>13</v>
      </c>
      <c r="G712" t="s">
        <v>13</v>
      </c>
      <c r="H712" s="3" t="s">
        <v>175</v>
      </c>
      <c r="I712">
        <v>15573.16</v>
      </c>
      <c r="K712" s="5">
        <f t="shared" si="22"/>
        <v>15573.16</v>
      </c>
      <c r="M712" s="5" t="str">
        <f t="shared" si="23"/>
        <v>----</v>
      </c>
    </row>
    <row r="713" spans="1:13" x14ac:dyDescent="0.25">
      <c r="A713" t="s">
        <v>950</v>
      </c>
      <c r="B713" t="s">
        <v>13</v>
      </c>
      <c r="C713" t="s">
        <v>14</v>
      </c>
      <c r="D713" t="s">
        <v>15</v>
      </c>
      <c r="E713" t="s">
        <v>13</v>
      </c>
      <c r="F713" t="s">
        <v>13</v>
      </c>
      <c r="G713" t="s">
        <v>955</v>
      </c>
      <c r="H713" t="s">
        <v>13</v>
      </c>
      <c r="I713">
        <v>274763.53000000003</v>
      </c>
      <c r="K713" s="5" t="str">
        <f t="shared" si="22"/>
        <v>----</v>
      </c>
      <c r="M713" s="5" t="str">
        <f t="shared" si="23"/>
        <v>----</v>
      </c>
    </row>
    <row r="714" spans="1:13" ht="15.75" x14ac:dyDescent="0.25">
      <c r="A714" t="s">
        <v>950</v>
      </c>
      <c r="B714" t="s">
        <v>13</v>
      </c>
      <c r="C714" t="s">
        <v>13</v>
      </c>
      <c r="D714" t="s">
        <v>13</v>
      </c>
      <c r="E714" t="s">
        <v>13</v>
      </c>
      <c r="F714" t="s">
        <v>13</v>
      </c>
      <c r="G714" t="s">
        <v>13</v>
      </c>
      <c r="H714" s="3" t="s">
        <v>16</v>
      </c>
      <c r="I714">
        <v>274763.53000000003</v>
      </c>
      <c r="K714" s="5" t="str">
        <f t="shared" si="22"/>
        <v>----</v>
      </c>
      <c r="M714" s="5">
        <f t="shared" si="23"/>
        <v>274763.53000000003</v>
      </c>
    </row>
    <row r="715" spans="1:13" x14ac:dyDescent="0.25">
      <c r="K715" s="5" t="str">
        <f t="shared" si="22"/>
        <v>----</v>
      </c>
      <c r="M715" s="5" t="str">
        <f t="shared" si="23"/>
        <v>----</v>
      </c>
    </row>
    <row r="716" spans="1:13" x14ac:dyDescent="0.25">
      <c r="A716" t="s">
        <v>956</v>
      </c>
      <c r="B716" t="s">
        <v>13</v>
      </c>
      <c r="C716" t="s">
        <v>217</v>
      </c>
      <c r="D716" t="s">
        <v>330</v>
      </c>
      <c r="E716" t="s">
        <v>272</v>
      </c>
      <c r="F716" t="s">
        <v>13</v>
      </c>
      <c r="G716" t="s">
        <v>957</v>
      </c>
      <c r="H716" t="s">
        <v>13</v>
      </c>
      <c r="I716">
        <v>-10767.74</v>
      </c>
      <c r="K716" s="5" t="str">
        <f t="shared" si="22"/>
        <v>----</v>
      </c>
      <c r="M716" s="5" t="str">
        <f t="shared" si="23"/>
        <v>----</v>
      </c>
    </row>
    <row r="717" spans="1:13" x14ac:dyDescent="0.25">
      <c r="A717" t="s">
        <v>956</v>
      </c>
      <c r="B717" t="s">
        <v>958</v>
      </c>
      <c r="C717" t="s">
        <v>19</v>
      </c>
      <c r="D717" t="s">
        <v>192</v>
      </c>
      <c r="E717" t="s">
        <v>272</v>
      </c>
      <c r="F717" t="s">
        <v>13</v>
      </c>
      <c r="G717" t="s">
        <v>957</v>
      </c>
      <c r="H717" t="s">
        <v>959</v>
      </c>
      <c r="I717">
        <v>121497.97</v>
      </c>
      <c r="K717" s="5" t="str">
        <f t="shared" si="22"/>
        <v>----</v>
      </c>
      <c r="M717" s="5" t="str">
        <f t="shared" si="23"/>
        <v>----</v>
      </c>
    </row>
    <row r="718" spans="1:13" x14ac:dyDescent="0.25">
      <c r="A718" t="s">
        <v>956</v>
      </c>
      <c r="B718" t="s">
        <v>13</v>
      </c>
      <c r="C718" t="s">
        <v>217</v>
      </c>
      <c r="D718" t="s">
        <v>503</v>
      </c>
      <c r="E718" t="s">
        <v>272</v>
      </c>
      <c r="F718" t="s">
        <v>13</v>
      </c>
      <c r="G718" t="s">
        <v>957</v>
      </c>
      <c r="H718" t="s">
        <v>13</v>
      </c>
      <c r="I718">
        <v>-24299.59</v>
      </c>
      <c r="K718" s="5" t="str">
        <f t="shared" si="22"/>
        <v>----</v>
      </c>
      <c r="M718" s="5" t="str">
        <f t="shared" si="23"/>
        <v>----</v>
      </c>
    </row>
    <row r="719" spans="1:13" x14ac:dyDescent="0.25">
      <c r="A719" t="s">
        <v>956</v>
      </c>
      <c r="B719" t="s">
        <v>960</v>
      </c>
      <c r="C719" t="s">
        <v>19</v>
      </c>
      <c r="D719" t="s">
        <v>37</v>
      </c>
      <c r="E719" t="s">
        <v>236</v>
      </c>
      <c r="F719" t="s">
        <v>13</v>
      </c>
      <c r="G719" t="s">
        <v>961</v>
      </c>
      <c r="H719" t="s">
        <v>962</v>
      </c>
      <c r="I719">
        <v>13580</v>
      </c>
      <c r="K719" s="5" t="str">
        <f t="shared" si="22"/>
        <v>----</v>
      </c>
      <c r="M719" s="5" t="str">
        <f t="shared" si="23"/>
        <v>----</v>
      </c>
    </row>
    <row r="720" spans="1:13" x14ac:dyDescent="0.25">
      <c r="A720" t="s">
        <v>956</v>
      </c>
      <c r="B720" t="s">
        <v>13</v>
      </c>
      <c r="C720" t="s">
        <v>217</v>
      </c>
      <c r="D720" t="s">
        <v>537</v>
      </c>
      <c r="E720" t="s">
        <v>236</v>
      </c>
      <c r="F720" t="s">
        <v>13</v>
      </c>
      <c r="G720" t="s">
        <v>961</v>
      </c>
      <c r="H720" t="s">
        <v>13</v>
      </c>
      <c r="I720">
        <v>0</v>
      </c>
      <c r="K720" s="5" t="str">
        <f t="shared" si="22"/>
        <v>----</v>
      </c>
      <c r="M720" s="5" t="str">
        <f t="shared" si="23"/>
        <v>----</v>
      </c>
    </row>
    <row r="721" spans="1:13" x14ac:dyDescent="0.25">
      <c r="A721" t="s">
        <v>956</v>
      </c>
      <c r="B721" t="s">
        <v>963</v>
      </c>
      <c r="C721" t="s">
        <v>19</v>
      </c>
      <c r="D721" t="s">
        <v>219</v>
      </c>
      <c r="E721" t="s">
        <v>272</v>
      </c>
      <c r="F721" t="s">
        <v>13</v>
      </c>
      <c r="G721" t="s">
        <v>957</v>
      </c>
      <c r="H721" t="s">
        <v>959</v>
      </c>
      <c r="I721">
        <v>82659.91</v>
      </c>
      <c r="K721" s="5" t="str">
        <f t="shared" si="22"/>
        <v>----</v>
      </c>
      <c r="M721" s="5" t="str">
        <f t="shared" si="23"/>
        <v>----</v>
      </c>
    </row>
    <row r="722" spans="1:13" x14ac:dyDescent="0.25">
      <c r="A722" t="s">
        <v>956</v>
      </c>
      <c r="B722" t="s">
        <v>13</v>
      </c>
      <c r="C722" t="s">
        <v>217</v>
      </c>
      <c r="D722" t="s">
        <v>220</v>
      </c>
      <c r="E722" t="s">
        <v>272</v>
      </c>
      <c r="F722" t="s">
        <v>13</v>
      </c>
      <c r="G722" t="s">
        <v>957</v>
      </c>
      <c r="H722" t="s">
        <v>13</v>
      </c>
      <c r="I722">
        <v>-16531.98</v>
      </c>
      <c r="K722" s="5" t="str">
        <f t="shared" si="22"/>
        <v>----</v>
      </c>
      <c r="M722" s="5" t="str">
        <f t="shared" si="23"/>
        <v>----</v>
      </c>
    </row>
    <row r="723" spans="1:13" x14ac:dyDescent="0.25">
      <c r="A723" t="s">
        <v>956</v>
      </c>
      <c r="B723" t="s">
        <v>964</v>
      </c>
      <c r="C723" t="s">
        <v>19</v>
      </c>
      <c r="D723" t="s">
        <v>235</v>
      </c>
      <c r="E723" t="s">
        <v>272</v>
      </c>
      <c r="F723" t="s">
        <v>13</v>
      </c>
      <c r="G723" t="s">
        <v>957</v>
      </c>
      <c r="H723" t="s">
        <v>959</v>
      </c>
      <c r="I723">
        <v>88777.21</v>
      </c>
      <c r="K723" s="5" t="str">
        <f t="shared" si="22"/>
        <v>----</v>
      </c>
      <c r="M723" s="5" t="str">
        <f t="shared" si="23"/>
        <v>----</v>
      </c>
    </row>
    <row r="724" spans="1:13" x14ac:dyDescent="0.25">
      <c r="A724" t="s">
        <v>956</v>
      </c>
      <c r="B724" t="s">
        <v>13</v>
      </c>
      <c r="C724" t="s">
        <v>217</v>
      </c>
      <c r="D724" t="s">
        <v>161</v>
      </c>
      <c r="E724" t="s">
        <v>272</v>
      </c>
      <c r="F724" t="s">
        <v>13</v>
      </c>
      <c r="G724" t="s">
        <v>957</v>
      </c>
      <c r="H724" t="s">
        <v>13</v>
      </c>
      <c r="I724">
        <v>-17755.439999999999</v>
      </c>
      <c r="K724" s="5" t="str">
        <f t="shared" si="22"/>
        <v>----</v>
      </c>
      <c r="M724" s="5" t="str">
        <f t="shared" si="23"/>
        <v>----</v>
      </c>
    </row>
    <row r="725" spans="1:13" x14ac:dyDescent="0.25">
      <c r="A725" t="s">
        <v>956</v>
      </c>
      <c r="B725" t="s">
        <v>965</v>
      </c>
      <c r="C725" t="s">
        <v>19</v>
      </c>
      <c r="D725" t="s">
        <v>222</v>
      </c>
      <c r="E725" t="s">
        <v>272</v>
      </c>
      <c r="F725" t="s">
        <v>13</v>
      </c>
      <c r="G725" t="s">
        <v>957</v>
      </c>
      <c r="H725" t="s">
        <v>959</v>
      </c>
      <c r="I725">
        <v>259613.3</v>
      </c>
      <c r="K725" s="5" t="str">
        <f t="shared" si="22"/>
        <v>----</v>
      </c>
      <c r="M725" s="5" t="str">
        <f t="shared" si="23"/>
        <v>----</v>
      </c>
    </row>
    <row r="726" spans="1:13" ht="15.75" x14ac:dyDescent="0.25">
      <c r="A726" t="s">
        <v>956</v>
      </c>
      <c r="B726" t="s">
        <v>13</v>
      </c>
      <c r="C726" t="s">
        <v>13</v>
      </c>
      <c r="D726" t="s">
        <v>13</v>
      </c>
      <c r="E726" t="s">
        <v>13</v>
      </c>
      <c r="F726" t="s">
        <v>13</v>
      </c>
      <c r="G726" t="s">
        <v>13</v>
      </c>
      <c r="H726" s="3" t="s">
        <v>175</v>
      </c>
      <c r="I726">
        <v>496773.64</v>
      </c>
      <c r="K726" s="5">
        <f t="shared" si="22"/>
        <v>496773.64</v>
      </c>
      <c r="M726" s="5" t="str">
        <f t="shared" si="23"/>
        <v>----</v>
      </c>
    </row>
    <row r="727" spans="1:13" x14ac:dyDescent="0.25">
      <c r="A727" t="s">
        <v>956</v>
      </c>
      <c r="B727" t="s">
        <v>966</v>
      </c>
      <c r="C727" t="s">
        <v>224</v>
      </c>
      <c r="D727" t="s">
        <v>339</v>
      </c>
      <c r="E727" t="s">
        <v>229</v>
      </c>
      <c r="F727" t="s">
        <v>13</v>
      </c>
      <c r="G727" t="s">
        <v>957</v>
      </c>
      <c r="H727" t="s">
        <v>13</v>
      </c>
      <c r="I727">
        <v>43070.93</v>
      </c>
      <c r="K727" s="5" t="str">
        <f t="shared" si="22"/>
        <v>----</v>
      </c>
      <c r="M727" s="5" t="str">
        <f t="shared" si="23"/>
        <v>----</v>
      </c>
    </row>
    <row r="728" spans="1:13" x14ac:dyDescent="0.25">
      <c r="A728" t="s">
        <v>956</v>
      </c>
      <c r="B728" t="s">
        <v>967</v>
      </c>
      <c r="C728" t="s">
        <v>224</v>
      </c>
      <c r="D728" t="s">
        <v>378</v>
      </c>
      <c r="E728" t="s">
        <v>229</v>
      </c>
      <c r="F728" t="s">
        <v>13</v>
      </c>
      <c r="G728" t="s">
        <v>957</v>
      </c>
      <c r="H728" t="s">
        <v>13</v>
      </c>
      <c r="I728">
        <v>97198.38</v>
      </c>
      <c r="K728" s="5" t="str">
        <f t="shared" si="22"/>
        <v>----</v>
      </c>
      <c r="M728" s="5" t="str">
        <f t="shared" si="23"/>
        <v>----</v>
      </c>
    </row>
    <row r="729" spans="1:13" x14ac:dyDescent="0.25">
      <c r="A729" t="s">
        <v>956</v>
      </c>
      <c r="B729" t="s">
        <v>968</v>
      </c>
      <c r="C729" t="s">
        <v>224</v>
      </c>
      <c r="D729" t="s">
        <v>546</v>
      </c>
      <c r="E729" t="s">
        <v>229</v>
      </c>
      <c r="F729" t="s">
        <v>13</v>
      </c>
      <c r="G729" t="s">
        <v>961</v>
      </c>
      <c r="H729" t="s">
        <v>13</v>
      </c>
      <c r="I729">
        <v>10864</v>
      </c>
      <c r="K729" s="5" t="str">
        <f t="shared" si="22"/>
        <v>----</v>
      </c>
      <c r="M729" s="5" t="str">
        <f t="shared" si="23"/>
        <v>----</v>
      </c>
    </row>
    <row r="730" spans="1:13" x14ac:dyDescent="0.25">
      <c r="A730" t="s">
        <v>956</v>
      </c>
      <c r="B730" t="s">
        <v>969</v>
      </c>
      <c r="C730" t="s">
        <v>224</v>
      </c>
      <c r="D730" t="s">
        <v>231</v>
      </c>
      <c r="E730" t="s">
        <v>229</v>
      </c>
      <c r="F730" t="s">
        <v>13</v>
      </c>
      <c r="G730" t="s">
        <v>957</v>
      </c>
      <c r="H730" t="s">
        <v>13</v>
      </c>
      <c r="I730">
        <v>66127.929999999993</v>
      </c>
      <c r="K730" s="5" t="str">
        <f t="shared" si="22"/>
        <v>----</v>
      </c>
      <c r="M730" s="5" t="str">
        <f t="shared" si="23"/>
        <v>----</v>
      </c>
    </row>
    <row r="731" spans="1:13" x14ac:dyDescent="0.25">
      <c r="A731" t="s">
        <v>956</v>
      </c>
      <c r="B731" t="s">
        <v>13</v>
      </c>
      <c r="C731" t="s">
        <v>14</v>
      </c>
      <c r="D731" t="s">
        <v>15</v>
      </c>
      <c r="E731" t="s">
        <v>13</v>
      </c>
      <c r="F731" t="s">
        <v>13</v>
      </c>
      <c r="G731" t="s">
        <v>970</v>
      </c>
      <c r="H731" t="s">
        <v>13</v>
      </c>
      <c r="I731">
        <v>199235.16</v>
      </c>
      <c r="K731" s="5" t="str">
        <f t="shared" si="22"/>
        <v>----</v>
      </c>
      <c r="M731" s="5" t="str">
        <f t="shared" si="23"/>
        <v>----</v>
      </c>
    </row>
    <row r="732" spans="1:13" x14ac:dyDescent="0.25">
      <c r="A732" t="s">
        <v>956</v>
      </c>
      <c r="B732" t="s">
        <v>971</v>
      </c>
      <c r="C732" t="s">
        <v>224</v>
      </c>
      <c r="D732" t="s">
        <v>245</v>
      </c>
      <c r="E732" t="s">
        <v>229</v>
      </c>
      <c r="F732" t="s">
        <v>13</v>
      </c>
      <c r="G732" t="s">
        <v>957</v>
      </c>
      <c r="H732" t="s">
        <v>13</v>
      </c>
      <c r="I732">
        <v>71021.77</v>
      </c>
      <c r="K732" s="5" t="str">
        <f t="shared" si="22"/>
        <v>----</v>
      </c>
      <c r="M732" s="5" t="str">
        <f t="shared" si="23"/>
        <v>----</v>
      </c>
    </row>
    <row r="733" spans="1:13" ht="15.75" x14ac:dyDescent="0.25">
      <c r="A733" t="s">
        <v>956</v>
      </c>
      <c r="B733" t="s">
        <v>13</v>
      </c>
      <c r="C733" t="s">
        <v>13</v>
      </c>
      <c r="D733" t="s">
        <v>13</v>
      </c>
      <c r="E733" t="s">
        <v>13</v>
      </c>
      <c r="F733" t="s">
        <v>13</v>
      </c>
      <c r="G733" t="s">
        <v>13</v>
      </c>
      <c r="H733" s="3" t="s">
        <v>16</v>
      </c>
      <c r="I733">
        <v>487518.17</v>
      </c>
      <c r="K733" s="5" t="str">
        <f t="shared" si="22"/>
        <v>----</v>
      </c>
      <c r="M733" s="5">
        <f t="shared" si="23"/>
        <v>487518.17</v>
      </c>
    </row>
    <row r="734" spans="1:13" x14ac:dyDescent="0.25">
      <c r="K734" s="5" t="str">
        <f t="shared" si="22"/>
        <v>----</v>
      </c>
      <c r="M734" s="5" t="str">
        <f t="shared" si="23"/>
        <v>----</v>
      </c>
    </row>
    <row r="735" spans="1:13" x14ac:dyDescent="0.25">
      <c r="A735" t="s">
        <v>972</v>
      </c>
      <c r="B735" t="s">
        <v>973</v>
      </c>
      <c r="C735" t="s">
        <v>19</v>
      </c>
      <c r="D735" t="s">
        <v>242</v>
      </c>
      <c r="E735" t="s">
        <v>833</v>
      </c>
      <c r="F735" t="s">
        <v>13</v>
      </c>
      <c r="G735" t="s">
        <v>974</v>
      </c>
      <c r="H735" t="s">
        <v>975</v>
      </c>
      <c r="I735">
        <v>1000</v>
      </c>
      <c r="K735" s="5" t="str">
        <f t="shared" si="22"/>
        <v>----</v>
      </c>
      <c r="M735" s="5" t="str">
        <f t="shared" si="23"/>
        <v>----</v>
      </c>
    </row>
    <row r="736" spans="1:13" x14ac:dyDescent="0.25">
      <c r="A736" t="s">
        <v>972</v>
      </c>
      <c r="B736" t="s">
        <v>976</v>
      </c>
      <c r="C736" t="s">
        <v>19</v>
      </c>
      <c r="D736" t="s">
        <v>242</v>
      </c>
      <c r="E736" t="s">
        <v>849</v>
      </c>
      <c r="F736" t="s">
        <v>13</v>
      </c>
      <c r="G736" t="s">
        <v>977</v>
      </c>
      <c r="H736" t="s">
        <v>978</v>
      </c>
      <c r="I736">
        <v>30105.599999999999</v>
      </c>
      <c r="K736" s="5" t="str">
        <f t="shared" si="22"/>
        <v>----</v>
      </c>
      <c r="M736" s="5" t="str">
        <f t="shared" si="23"/>
        <v>----</v>
      </c>
    </row>
    <row r="737" spans="1:13" x14ac:dyDescent="0.25">
      <c r="A737" t="s">
        <v>972</v>
      </c>
      <c r="B737" t="s">
        <v>13</v>
      </c>
      <c r="C737" t="s">
        <v>217</v>
      </c>
      <c r="D737" t="s">
        <v>313</v>
      </c>
      <c r="E737" t="s">
        <v>849</v>
      </c>
      <c r="F737" t="s">
        <v>13</v>
      </c>
      <c r="G737" t="s">
        <v>977</v>
      </c>
      <c r="H737" t="s">
        <v>13</v>
      </c>
      <c r="I737">
        <v>-87.3</v>
      </c>
      <c r="K737" s="5" t="str">
        <f t="shared" si="22"/>
        <v>----</v>
      </c>
      <c r="M737" s="5" t="str">
        <f t="shared" si="23"/>
        <v>----</v>
      </c>
    </row>
    <row r="738" spans="1:13" x14ac:dyDescent="0.25">
      <c r="A738" t="s">
        <v>972</v>
      </c>
      <c r="B738" t="s">
        <v>979</v>
      </c>
      <c r="C738" t="s">
        <v>19</v>
      </c>
      <c r="D738" t="s">
        <v>37</v>
      </c>
      <c r="E738" t="s">
        <v>849</v>
      </c>
      <c r="F738" t="s">
        <v>13</v>
      </c>
      <c r="G738" t="s">
        <v>977</v>
      </c>
      <c r="H738" t="s">
        <v>978</v>
      </c>
      <c r="I738">
        <v>29368.45</v>
      </c>
      <c r="K738" s="5" t="str">
        <f t="shared" si="22"/>
        <v>----</v>
      </c>
      <c r="M738" s="5" t="str">
        <f t="shared" si="23"/>
        <v>----</v>
      </c>
    </row>
    <row r="739" spans="1:13" x14ac:dyDescent="0.25">
      <c r="A739" t="s">
        <v>972</v>
      </c>
      <c r="B739" t="s">
        <v>13</v>
      </c>
      <c r="C739" t="s">
        <v>217</v>
      </c>
      <c r="D739" t="s">
        <v>537</v>
      </c>
      <c r="E739" t="s">
        <v>849</v>
      </c>
      <c r="F739" t="s">
        <v>13</v>
      </c>
      <c r="G739" t="s">
        <v>977</v>
      </c>
      <c r="H739" t="s">
        <v>13</v>
      </c>
      <c r="I739">
        <v>-5873.7</v>
      </c>
      <c r="K739" s="5" t="str">
        <f t="shared" si="22"/>
        <v>----</v>
      </c>
      <c r="M739" s="5" t="str">
        <f t="shared" si="23"/>
        <v>----</v>
      </c>
    </row>
    <row r="740" spans="1:13" x14ac:dyDescent="0.25">
      <c r="A740" t="s">
        <v>972</v>
      </c>
      <c r="B740" t="s">
        <v>980</v>
      </c>
      <c r="C740" t="s">
        <v>19</v>
      </c>
      <c r="D740" t="s">
        <v>443</v>
      </c>
      <c r="E740" t="s">
        <v>849</v>
      </c>
      <c r="F740" t="s">
        <v>13</v>
      </c>
      <c r="G740" t="s">
        <v>977</v>
      </c>
      <c r="H740" t="s">
        <v>978</v>
      </c>
      <c r="I740">
        <v>48982.86</v>
      </c>
      <c r="K740" s="5" t="str">
        <f t="shared" si="22"/>
        <v>----</v>
      </c>
      <c r="M740" s="5" t="str">
        <f t="shared" si="23"/>
        <v>----</v>
      </c>
    </row>
    <row r="741" spans="1:13" x14ac:dyDescent="0.25">
      <c r="A741" t="s">
        <v>972</v>
      </c>
      <c r="B741" t="s">
        <v>13</v>
      </c>
      <c r="C741" t="s">
        <v>217</v>
      </c>
      <c r="D741" t="s">
        <v>444</v>
      </c>
      <c r="E741" t="s">
        <v>849</v>
      </c>
      <c r="F741" t="s">
        <v>13</v>
      </c>
      <c r="G741" t="s">
        <v>977</v>
      </c>
      <c r="H741" t="s">
        <v>13</v>
      </c>
      <c r="I741">
        <v>-10255.69</v>
      </c>
      <c r="K741" s="5" t="str">
        <f t="shared" si="22"/>
        <v>----</v>
      </c>
      <c r="M741" s="5" t="str">
        <f t="shared" si="23"/>
        <v>----</v>
      </c>
    </row>
    <row r="742" spans="1:13" x14ac:dyDescent="0.25">
      <c r="A742" t="s">
        <v>972</v>
      </c>
      <c r="B742" t="s">
        <v>981</v>
      </c>
      <c r="C742" t="s">
        <v>19</v>
      </c>
      <c r="D742" t="s">
        <v>179</v>
      </c>
      <c r="E742" t="s">
        <v>849</v>
      </c>
      <c r="F742" t="s">
        <v>13</v>
      </c>
      <c r="G742" t="s">
        <v>977</v>
      </c>
      <c r="H742" t="s">
        <v>978</v>
      </c>
      <c r="I742">
        <v>92008.38</v>
      </c>
      <c r="K742" s="5" t="str">
        <f t="shared" si="22"/>
        <v>----</v>
      </c>
      <c r="M742" s="5" t="str">
        <f t="shared" si="23"/>
        <v>----</v>
      </c>
    </row>
    <row r="743" spans="1:13" x14ac:dyDescent="0.25">
      <c r="A743" t="s">
        <v>972</v>
      </c>
      <c r="B743" t="s">
        <v>13</v>
      </c>
      <c r="C743" t="s">
        <v>217</v>
      </c>
      <c r="D743" t="s">
        <v>92</v>
      </c>
      <c r="E743" t="s">
        <v>849</v>
      </c>
      <c r="F743" t="s">
        <v>13</v>
      </c>
      <c r="G743" t="s">
        <v>977</v>
      </c>
      <c r="H743" t="s">
        <v>13</v>
      </c>
      <c r="I743">
        <v>-18401.68</v>
      </c>
      <c r="K743" s="5" t="str">
        <f t="shared" si="22"/>
        <v>----</v>
      </c>
      <c r="M743" s="5" t="str">
        <f t="shared" si="23"/>
        <v>----</v>
      </c>
    </row>
    <row r="744" spans="1:13" x14ac:dyDescent="0.25">
      <c r="A744" t="s">
        <v>972</v>
      </c>
      <c r="B744" t="s">
        <v>982</v>
      </c>
      <c r="C744" t="s">
        <v>19</v>
      </c>
      <c r="D744" t="s">
        <v>287</v>
      </c>
      <c r="E744" t="s">
        <v>849</v>
      </c>
      <c r="F744" t="s">
        <v>13</v>
      </c>
      <c r="G744" t="s">
        <v>977</v>
      </c>
      <c r="H744" t="s">
        <v>978</v>
      </c>
      <c r="I744">
        <v>269863.09999999998</v>
      </c>
      <c r="K744" s="5" t="str">
        <f t="shared" si="22"/>
        <v>----</v>
      </c>
      <c r="M744" s="5" t="str">
        <f t="shared" si="23"/>
        <v>----</v>
      </c>
    </row>
    <row r="745" spans="1:13" x14ac:dyDescent="0.25">
      <c r="A745" t="s">
        <v>972</v>
      </c>
      <c r="B745" t="s">
        <v>13</v>
      </c>
      <c r="C745" t="s">
        <v>217</v>
      </c>
      <c r="D745" t="s">
        <v>291</v>
      </c>
      <c r="E745" t="s">
        <v>849</v>
      </c>
      <c r="F745" t="s">
        <v>13</v>
      </c>
      <c r="G745" t="s">
        <v>977</v>
      </c>
      <c r="H745" t="s">
        <v>13</v>
      </c>
      <c r="I745">
        <v>-53972.62</v>
      </c>
      <c r="K745" s="5" t="str">
        <f t="shared" si="22"/>
        <v>----</v>
      </c>
      <c r="M745" s="5" t="str">
        <f t="shared" si="23"/>
        <v>----</v>
      </c>
    </row>
    <row r="746" spans="1:13" x14ac:dyDescent="0.25">
      <c r="A746" t="s">
        <v>972</v>
      </c>
      <c r="B746" t="s">
        <v>983</v>
      </c>
      <c r="C746" t="s">
        <v>19</v>
      </c>
      <c r="D746" t="s">
        <v>219</v>
      </c>
      <c r="E746" t="s">
        <v>984</v>
      </c>
      <c r="F746" t="s">
        <v>13</v>
      </c>
      <c r="G746" t="s">
        <v>985</v>
      </c>
      <c r="H746" t="s">
        <v>986</v>
      </c>
      <c r="I746">
        <v>30000</v>
      </c>
      <c r="K746" s="5" t="str">
        <f t="shared" si="22"/>
        <v>----</v>
      </c>
      <c r="M746" s="5" t="str">
        <f t="shared" si="23"/>
        <v>----</v>
      </c>
    </row>
    <row r="747" spans="1:13" x14ac:dyDescent="0.25">
      <c r="A747" t="s">
        <v>972</v>
      </c>
      <c r="B747" t="s">
        <v>987</v>
      </c>
      <c r="C747" t="s">
        <v>19</v>
      </c>
      <c r="D747" t="s">
        <v>150</v>
      </c>
      <c r="E747" t="s">
        <v>849</v>
      </c>
      <c r="F747" t="s">
        <v>13</v>
      </c>
      <c r="G747" t="s">
        <v>977</v>
      </c>
      <c r="H747" t="s">
        <v>978</v>
      </c>
      <c r="I747">
        <v>62329.58</v>
      </c>
      <c r="K747" s="5" t="str">
        <f t="shared" si="22"/>
        <v>----</v>
      </c>
      <c r="M747" s="5" t="str">
        <f t="shared" si="23"/>
        <v>----</v>
      </c>
    </row>
    <row r="748" spans="1:13" x14ac:dyDescent="0.25">
      <c r="A748" t="s">
        <v>972</v>
      </c>
      <c r="B748" t="s">
        <v>13</v>
      </c>
      <c r="C748" t="s">
        <v>217</v>
      </c>
      <c r="D748" t="s">
        <v>348</v>
      </c>
      <c r="E748" t="s">
        <v>849</v>
      </c>
      <c r="F748" t="s">
        <v>13</v>
      </c>
      <c r="G748" t="s">
        <v>977</v>
      </c>
      <c r="H748" t="s">
        <v>13</v>
      </c>
      <c r="I748">
        <v>-18399.740000000002</v>
      </c>
      <c r="K748" s="5" t="str">
        <f t="shared" si="22"/>
        <v>----</v>
      </c>
      <c r="M748" s="5" t="str">
        <f t="shared" si="23"/>
        <v>----</v>
      </c>
    </row>
    <row r="749" spans="1:13" x14ac:dyDescent="0.25">
      <c r="A749" t="s">
        <v>972</v>
      </c>
      <c r="B749" t="s">
        <v>988</v>
      </c>
      <c r="C749" t="s">
        <v>19</v>
      </c>
      <c r="D749" t="s">
        <v>263</v>
      </c>
      <c r="E749" t="s">
        <v>849</v>
      </c>
      <c r="F749" t="s">
        <v>13</v>
      </c>
      <c r="G749" t="s">
        <v>977</v>
      </c>
      <c r="H749" t="s">
        <v>978</v>
      </c>
      <c r="I749">
        <v>214890.36</v>
      </c>
      <c r="K749" s="5" t="str">
        <f t="shared" si="22"/>
        <v>----</v>
      </c>
      <c r="M749" s="5" t="str">
        <f t="shared" si="23"/>
        <v>----</v>
      </c>
    </row>
    <row r="750" spans="1:13" x14ac:dyDescent="0.25">
      <c r="A750" t="s">
        <v>972</v>
      </c>
      <c r="B750" t="s">
        <v>13</v>
      </c>
      <c r="C750" t="s">
        <v>217</v>
      </c>
      <c r="D750" t="s">
        <v>264</v>
      </c>
      <c r="E750" t="s">
        <v>849</v>
      </c>
      <c r="F750" t="s">
        <v>13</v>
      </c>
      <c r="G750" t="s">
        <v>977</v>
      </c>
      <c r="H750" t="s">
        <v>13</v>
      </c>
      <c r="I750">
        <v>-42978.07</v>
      </c>
      <c r="K750" s="5" t="str">
        <f t="shared" si="22"/>
        <v>----</v>
      </c>
      <c r="M750" s="5" t="str">
        <f t="shared" si="23"/>
        <v>----</v>
      </c>
    </row>
    <row r="751" spans="1:13" x14ac:dyDescent="0.25">
      <c r="A751" t="s">
        <v>972</v>
      </c>
      <c r="B751" t="s">
        <v>989</v>
      </c>
      <c r="C751" t="s">
        <v>19</v>
      </c>
      <c r="D751" t="s">
        <v>222</v>
      </c>
      <c r="E751" t="s">
        <v>413</v>
      </c>
      <c r="F751" t="s">
        <v>990</v>
      </c>
      <c r="G751" t="s">
        <v>991</v>
      </c>
      <c r="H751" t="s">
        <v>991</v>
      </c>
      <c r="I751">
        <v>2134</v>
      </c>
      <c r="K751" s="5" t="str">
        <f t="shared" si="22"/>
        <v>----</v>
      </c>
      <c r="M751" s="5" t="str">
        <f t="shared" si="23"/>
        <v>----</v>
      </c>
    </row>
    <row r="752" spans="1:13" x14ac:dyDescent="0.25">
      <c r="A752" t="s">
        <v>972</v>
      </c>
      <c r="B752" t="s">
        <v>992</v>
      </c>
      <c r="C752" t="s">
        <v>19</v>
      </c>
      <c r="D752" t="s">
        <v>222</v>
      </c>
      <c r="E752" t="s">
        <v>849</v>
      </c>
      <c r="F752" t="s">
        <v>13</v>
      </c>
      <c r="G752" t="s">
        <v>977</v>
      </c>
      <c r="H752" t="s">
        <v>978</v>
      </c>
      <c r="I752">
        <v>49566.18</v>
      </c>
      <c r="K752" s="5" t="str">
        <f t="shared" si="22"/>
        <v>----</v>
      </c>
      <c r="M752" s="5" t="str">
        <f t="shared" si="23"/>
        <v>----</v>
      </c>
    </row>
    <row r="753" spans="1:13" ht="15.75" x14ac:dyDescent="0.25">
      <c r="A753" t="s">
        <v>972</v>
      </c>
      <c r="B753" t="s">
        <v>13</v>
      </c>
      <c r="C753" t="s">
        <v>13</v>
      </c>
      <c r="D753" t="s">
        <v>13</v>
      </c>
      <c r="E753" t="s">
        <v>13</v>
      </c>
      <c r="F753" t="s">
        <v>13</v>
      </c>
      <c r="G753" t="s">
        <v>13</v>
      </c>
      <c r="H753" s="3" t="s">
        <v>175</v>
      </c>
      <c r="I753">
        <v>680279.71</v>
      </c>
      <c r="K753" s="5">
        <f t="shared" si="22"/>
        <v>680279.71</v>
      </c>
      <c r="M753" s="5" t="str">
        <f t="shared" si="23"/>
        <v>----</v>
      </c>
    </row>
    <row r="754" spans="1:13" x14ac:dyDescent="0.25">
      <c r="A754" t="s">
        <v>972</v>
      </c>
      <c r="B754" t="s">
        <v>993</v>
      </c>
      <c r="C754" t="s">
        <v>224</v>
      </c>
      <c r="D754" t="s">
        <v>611</v>
      </c>
      <c r="E754" t="s">
        <v>229</v>
      </c>
      <c r="F754" t="s">
        <v>13</v>
      </c>
      <c r="G754" t="s">
        <v>977</v>
      </c>
      <c r="H754" t="s">
        <v>13</v>
      </c>
      <c r="I754">
        <v>349.2</v>
      </c>
      <c r="K754" s="5" t="str">
        <f t="shared" si="22"/>
        <v>----</v>
      </c>
      <c r="M754" s="5" t="str">
        <f t="shared" si="23"/>
        <v>----</v>
      </c>
    </row>
    <row r="755" spans="1:13" x14ac:dyDescent="0.25">
      <c r="A755" t="s">
        <v>972</v>
      </c>
      <c r="B755" t="s">
        <v>545</v>
      </c>
      <c r="C755" t="s">
        <v>224</v>
      </c>
      <c r="D755" t="s">
        <v>546</v>
      </c>
      <c r="E755" t="s">
        <v>229</v>
      </c>
      <c r="F755" t="s">
        <v>13</v>
      </c>
      <c r="G755" t="s">
        <v>977</v>
      </c>
      <c r="H755" t="s">
        <v>13</v>
      </c>
      <c r="I755">
        <v>23494.75</v>
      </c>
      <c r="K755" s="5" t="str">
        <f t="shared" si="22"/>
        <v>----</v>
      </c>
      <c r="M755" s="5" t="str">
        <f t="shared" si="23"/>
        <v>----</v>
      </c>
    </row>
    <row r="756" spans="1:13" x14ac:dyDescent="0.25">
      <c r="A756" t="s">
        <v>972</v>
      </c>
      <c r="B756" t="s">
        <v>862</v>
      </c>
      <c r="C756" t="s">
        <v>224</v>
      </c>
      <c r="D756" t="s">
        <v>84</v>
      </c>
      <c r="E756" t="s">
        <v>229</v>
      </c>
      <c r="F756" t="s">
        <v>13</v>
      </c>
      <c r="G756" t="s">
        <v>977</v>
      </c>
      <c r="H756" t="s">
        <v>13</v>
      </c>
      <c r="I756">
        <v>41022.76</v>
      </c>
      <c r="K756" s="5" t="str">
        <f t="shared" si="22"/>
        <v>----</v>
      </c>
      <c r="M756" s="5" t="str">
        <f t="shared" si="23"/>
        <v>----</v>
      </c>
    </row>
    <row r="757" spans="1:13" x14ac:dyDescent="0.25">
      <c r="A757" t="s">
        <v>972</v>
      </c>
      <c r="B757" t="s">
        <v>13</v>
      </c>
      <c r="C757" t="s">
        <v>14</v>
      </c>
      <c r="D757" t="s">
        <v>935</v>
      </c>
      <c r="E757" t="s">
        <v>13</v>
      </c>
      <c r="F757" t="s">
        <v>13</v>
      </c>
      <c r="G757" t="s">
        <v>994</v>
      </c>
      <c r="H757" s="12" t="s">
        <v>1190</v>
      </c>
      <c r="I757">
        <v>283886.39</v>
      </c>
      <c r="K757" s="5" t="str">
        <f t="shared" si="22"/>
        <v>----</v>
      </c>
      <c r="M757" s="5" t="str">
        <f t="shared" si="23"/>
        <v>----</v>
      </c>
    </row>
    <row r="758" spans="1:13" x14ac:dyDescent="0.25">
      <c r="A758" t="s">
        <v>972</v>
      </c>
      <c r="B758" t="s">
        <v>916</v>
      </c>
      <c r="C758" t="s">
        <v>224</v>
      </c>
      <c r="D758" t="s">
        <v>228</v>
      </c>
      <c r="E758" t="s">
        <v>229</v>
      </c>
      <c r="F758" t="s">
        <v>13</v>
      </c>
      <c r="G758" t="s">
        <v>977</v>
      </c>
      <c r="H758" t="s">
        <v>13</v>
      </c>
      <c r="I758">
        <v>73606.7</v>
      </c>
      <c r="K758" s="5" t="str">
        <f t="shared" si="22"/>
        <v>----</v>
      </c>
      <c r="M758" s="5" t="str">
        <f t="shared" si="23"/>
        <v>----</v>
      </c>
    </row>
    <row r="759" spans="1:13" x14ac:dyDescent="0.25">
      <c r="A759" t="s">
        <v>972</v>
      </c>
      <c r="B759" t="s">
        <v>340</v>
      </c>
      <c r="C759" t="s">
        <v>224</v>
      </c>
      <c r="D759" t="s">
        <v>341</v>
      </c>
      <c r="E759" t="s">
        <v>229</v>
      </c>
      <c r="F759" t="s">
        <v>13</v>
      </c>
      <c r="G759" t="s">
        <v>977</v>
      </c>
      <c r="H759" t="s">
        <v>13</v>
      </c>
      <c r="I759">
        <v>215890.48</v>
      </c>
      <c r="K759" s="5" t="str">
        <f t="shared" si="22"/>
        <v>----</v>
      </c>
      <c r="M759" s="5" t="str">
        <f t="shared" si="23"/>
        <v>----</v>
      </c>
    </row>
    <row r="760" spans="1:13" x14ac:dyDescent="0.25">
      <c r="A760" t="s">
        <v>972</v>
      </c>
      <c r="B760" t="s">
        <v>767</v>
      </c>
      <c r="C760" t="s">
        <v>224</v>
      </c>
      <c r="D760" t="s">
        <v>263</v>
      </c>
      <c r="E760" t="s">
        <v>229</v>
      </c>
      <c r="F760" t="s">
        <v>13</v>
      </c>
      <c r="G760" t="s">
        <v>977</v>
      </c>
      <c r="H760" t="s">
        <v>13</v>
      </c>
      <c r="I760">
        <v>73598.94</v>
      </c>
      <c r="K760" s="5" t="str">
        <f t="shared" si="22"/>
        <v>----</v>
      </c>
      <c r="M760" s="5" t="str">
        <f t="shared" si="23"/>
        <v>----</v>
      </c>
    </row>
    <row r="761" spans="1:13" x14ac:dyDescent="0.25">
      <c r="A761" t="s">
        <v>972</v>
      </c>
      <c r="B761" t="s">
        <v>267</v>
      </c>
      <c r="C761" t="s">
        <v>224</v>
      </c>
      <c r="D761" t="s">
        <v>268</v>
      </c>
      <c r="E761" t="s">
        <v>229</v>
      </c>
      <c r="F761" t="s">
        <v>13</v>
      </c>
      <c r="G761" t="s">
        <v>977</v>
      </c>
      <c r="H761" t="s">
        <v>13</v>
      </c>
      <c r="I761">
        <v>171912.29</v>
      </c>
      <c r="K761" s="5" t="str">
        <f t="shared" si="22"/>
        <v>----</v>
      </c>
      <c r="M761" s="5" t="str">
        <f t="shared" si="23"/>
        <v>----</v>
      </c>
    </row>
    <row r="762" spans="1:13" x14ac:dyDescent="0.25">
      <c r="A762" t="s">
        <v>972</v>
      </c>
      <c r="B762" t="s">
        <v>13</v>
      </c>
      <c r="C762" t="s">
        <v>14</v>
      </c>
      <c r="D762" t="s">
        <v>15</v>
      </c>
      <c r="E762" t="s">
        <v>13</v>
      </c>
      <c r="F762" t="s">
        <v>13</v>
      </c>
      <c r="G762" t="s">
        <v>994</v>
      </c>
      <c r="H762" t="s">
        <v>13</v>
      </c>
      <c r="I762">
        <v>271138.92</v>
      </c>
      <c r="K762" s="5" t="str">
        <f t="shared" si="22"/>
        <v>----</v>
      </c>
      <c r="M762" s="5" t="str">
        <f t="shared" si="23"/>
        <v>----</v>
      </c>
    </row>
    <row r="763" spans="1:13" ht="15.75" x14ac:dyDescent="0.25">
      <c r="A763" t="s">
        <v>972</v>
      </c>
      <c r="B763" t="s">
        <v>13</v>
      </c>
      <c r="C763" t="s">
        <v>13</v>
      </c>
      <c r="D763" t="s">
        <v>13</v>
      </c>
      <c r="E763" t="s">
        <v>13</v>
      </c>
      <c r="F763" t="s">
        <v>13</v>
      </c>
      <c r="G763" t="s">
        <v>13</v>
      </c>
      <c r="H763" s="3" t="s">
        <v>16</v>
      </c>
      <c r="I763">
        <v>1154900.43</v>
      </c>
      <c r="K763" s="5" t="str">
        <f t="shared" si="22"/>
        <v>----</v>
      </c>
      <c r="M763" s="5">
        <f t="shared" si="23"/>
        <v>1154900.43</v>
      </c>
    </row>
    <row r="764" spans="1:13" x14ac:dyDescent="0.25">
      <c r="K764" s="5" t="str">
        <f t="shared" si="22"/>
        <v>----</v>
      </c>
      <c r="M764" s="5" t="str">
        <f t="shared" si="23"/>
        <v>----</v>
      </c>
    </row>
    <row r="765" spans="1:13" x14ac:dyDescent="0.25">
      <c r="A765" t="s">
        <v>995</v>
      </c>
      <c r="B765" t="s">
        <v>13</v>
      </c>
      <c r="C765" t="s">
        <v>14</v>
      </c>
      <c r="D765" t="s">
        <v>15</v>
      </c>
      <c r="E765" t="s">
        <v>13</v>
      </c>
      <c r="F765" t="s">
        <v>13</v>
      </c>
      <c r="G765" t="s">
        <v>996</v>
      </c>
      <c r="H765" t="s">
        <v>13</v>
      </c>
      <c r="I765">
        <v>245937.81</v>
      </c>
      <c r="K765" s="5" t="str">
        <f t="shared" si="22"/>
        <v>----</v>
      </c>
      <c r="M765" s="5" t="str">
        <f t="shared" si="23"/>
        <v>----</v>
      </c>
    </row>
    <row r="766" spans="1:13" ht="15.75" x14ac:dyDescent="0.25">
      <c r="A766" t="s">
        <v>995</v>
      </c>
      <c r="B766" t="s">
        <v>13</v>
      </c>
      <c r="C766" t="s">
        <v>13</v>
      </c>
      <c r="D766" t="s">
        <v>13</v>
      </c>
      <c r="E766" t="s">
        <v>13</v>
      </c>
      <c r="F766" t="s">
        <v>13</v>
      </c>
      <c r="G766" t="s">
        <v>13</v>
      </c>
      <c r="H766" s="3" t="s">
        <v>16</v>
      </c>
      <c r="I766">
        <v>245937.81</v>
      </c>
      <c r="K766" s="5" t="str">
        <f t="shared" si="22"/>
        <v>----</v>
      </c>
      <c r="M766" s="5">
        <f t="shared" si="23"/>
        <v>245937.81</v>
      </c>
    </row>
    <row r="767" spans="1:13" x14ac:dyDescent="0.25">
      <c r="K767" s="5" t="str">
        <f t="shared" si="22"/>
        <v>----</v>
      </c>
      <c r="M767" s="5" t="str">
        <f t="shared" si="23"/>
        <v>----</v>
      </c>
    </row>
    <row r="768" spans="1:13" x14ac:dyDescent="0.25">
      <c r="A768" t="s">
        <v>997</v>
      </c>
      <c r="B768" t="s">
        <v>998</v>
      </c>
      <c r="C768" t="s">
        <v>19</v>
      </c>
      <c r="D768" t="s">
        <v>192</v>
      </c>
      <c r="E768" t="s">
        <v>999</v>
      </c>
      <c r="F768" t="s">
        <v>13</v>
      </c>
      <c r="G768" t="s">
        <v>1000</v>
      </c>
      <c r="H768" t="s">
        <v>1001</v>
      </c>
      <c r="I768">
        <v>45988.41</v>
      </c>
      <c r="K768" s="5" t="str">
        <f t="shared" si="22"/>
        <v>----</v>
      </c>
      <c r="M768" s="5" t="str">
        <f t="shared" si="23"/>
        <v>----</v>
      </c>
    </row>
    <row r="769" spans="1:13" x14ac:dyDescent="0.25">
      <c r="A769" t="s">
        <v>997</v>
      </c>
      <c r="B769" t="s">
        <v>1002</v>
      </c>
      <c r="C769" t="s">
        <v>19</v>
      </c>
      <c r="D769" t="s">
        <v>443</v>
      </c>
      <c r="E769" t="s">
        <v>298</v>
      </c>
      <c r="F769" t="s">
        <v>13</v>
      </c>
      <c r="G769" t="s">
        <v>1003</v>
      </c>
      <c r="H769" t="s">
        <v>1004</v>
      </c>
      <c r="I769">
        <v>14155.9</v>
      </c>
      <c r="K769" s="5" t="str">
        <f t="shared" si="22"/>
        <v>----</v>
      </c>
      <c r="M769" s="5" t="str">
        <f t="shared" si="23"/>
        <v>----</v>
      </c>
    </row>
    <row r="770" spans="1:13" x14ac:dyDescent="0.25">
      <c r="A770" t="s">
        <v>997</v>
      </c>
      <c r="B770" t="s">
        <v>1005</v>
      </c>
      <c r="C770" t="s">
        <v>19</v>
      </c>
      <c r="D770" t="s">
        <v>257</v>
      </c>
      <c r="E770" t="s">
        <v>999</v>
      </c>
      <c r="F770" t="s">
        <v>13</v>
      </c>
      <c r="G770" t="s">
        <v>1000</v>
      </c>
      <c r="H770" t="s">
        <v>1001</v>
      </c>
      <c r="I770">
        <v>225775.82</v>
      </c>
      <c r="K770" s="5" t="str">
        <f t="shared" si="22"/>
        <v>----</v>
      </c>
      <c r="M770" s="5" t="str">
        <f t="shared" si="23"/>
        <v>----</v>
      </c>
    </row>
    <row r="771" spans="1:13" x14ac:dyDescent="0.25">
      <c r="A771" t="s">
        <v>997</v>
      </c>
      <c r="B771" t="s">
        <v>1006</v>
      </c>
      <c r="C771" t="s">
        <v>19</v>
      </c>
      <c r="D771" t="s">
        <v>263</v>
      </c>
      <c r="E771" t="s">
        <v>398</v>
      </c>
      <c r="F771" t="s">
        <v>13</v>
      </c>
      <c r="G771" t="s">
        <v>1007</v>
      </c>
      <c r="H771" t="s">
        <v>1008</v>
      </c>
      <c r="I771">
        <v>30000</v>
      </c>
      <c r="K771" s="5" t="str">
        <f t="shared" si="22"/>
        <v>----</v>
      </c>
      <c r="M771" s="5" t="str">
        <f t="shared" si="23"/>
        <v>----</v>
      </c>
    </row>
    <row r="772" spans="1:13" x14ac:dyDescent="0.25">
      <c r="A772" t="s">
        <v>997</v>
      </c>
      <c r="B772" t="s">
        <v>1009</v>
      </c>
      <c r="C772" t="s">
        <v>19</v>
      </c>
      <c r="D772" t="s">
        <v>235</v>
      </c>
      <c r="E772" t="s">
        <v>298</v>
      </c>
      <c r="F772" t="s">
        <v>13</v>
      </c>
      <c r="G772" t="s">
        <v>1003</v>
      </c>
      <c r="H772" t="s">
        <v>1004</v>
      </c>
      <c r="I772">
        <v>30615.25</v>
      </c>
      <c r="K772" s="5" t="str">
        <f t="shared" si="22"/>
        <v>----</v>
      </c>
      <c r="M772" s="5" t="str">
        <f t="shared" si="23"/>
        <v>----</v>
      </c>
    </row>
    <row r="773" spans="1:13" ht="15.75" x14ac:dyDescent="0.25">
      <c r="A773" t="s">
        <v>997</v>
      </c>
      <c r="B773" t="s">
        <v>13</v>
      </c>
      <c r="C773" t="s">
        <v>13</v>
      </c>
      <c r="D773" t="s">
        <v>13</v>
      </c>
      <c r="E773" t="s">
        <v>13</v>
      </c>
      <c r="F773" t="s">
        <v>13</v>
      </c>
      <c r="G773" t="s">
        <v>13</v>
      </c>
      <c r="H773" s="3" t="s">
        <v>175</v>
      </c>
      <c r="I773">
        <v>346535.38</v>
      </c>
      <c r="K773" s="5">
        <f t="shared" si="22"/>
        <v>346535.38</v>
      </c>
      <c r="M773" s="5" t="str">
        <f t="shared" si="23"/>
        <v>----</v>
      </c>
    </row>
    <row r="774" spans="1:13" x14ac:dyDescent="0.25">
      <c r="A774" t="s">
        <v>997</v>
      </c>
      <c r="B774" t="s">
        <v>13</v>
      </c>
      <c r="C774" t="s">
        <v>14</v>
      </c>
      <c r="D774" t="s">
        <v>15</v>
      </c>
      <c r="E774" t="s">
        <v>13</v>
      </c>
      <c r="F774" t="s">
        <v>13</v>
      </c>
      <c r="G774" t="s">
        <v>1010</v>
      </c>
      <c r="H774" t="s">
        <v>13</v>
      </c>
      <c r="I774">
        <v>427314.59</v>
      </c>
      <c r="K774" s="5" t="str">
        <f t="shared" ref="K774:K837" si="24">IF($H774="Expense Total",$I774,"----")</f>
        <v>----</v>
      </c>
      <c r="M774" s="5" t="str">
        <f t="shared" ref="M774:M837" si="25">IF($H774="Income Total",$I774,"----")</f>
        <v>----</v>
      </c>
    </row>
    <row r="775" spans="1:13" x14ac:dyDescent="0.25">
      <c r="A775" t="s">
        <v>997</v>
      </c>
      <c r="B775" t="s">
        <v>13</v>
      </c>
      <c r="C775" t="s">
        <v>14</v>
      </c>
      <c r="D775" t="s">
        <v>15</v>
      </c>
      <c r="E775" t="s">
        <v>13</v>
      </c>
      <c r="F775" t="s">
        <v>13</v>
      </c>
      <c r="G775" t="s">
        <v>1007</v>
      </c>
      <c r="H775" s="7" t="s">
        <v>1183</v>
      </c>
      <c r="I775">
        <v>94194.71</v>
      </c>
      <c r="K775" s="5" t="str">
        <f t="shared" si="24"/>
        <v>----</v>
      </c>
      <c r="M775" s="5" t="str">
        <f t="shared" si="25"/>
        <v>----</v>
      </c>
    </row>
    <row r="776" spans="1:13" ht="15.75" x14ac:dyDescent="0.25">
      <c r="A776" t="s">
        <v>997</v>
      </c>
      <c r="B776" t="s">
        <v>13</v>
      </c>
      <c r="C776" t="s">
        <v>13</v>
      </c>
      <c r="D776" t="s">
        <v>13</v>
      </c>
      <c r="E776" t="s">
        <v>13</v>
      </c>
      <c r="F776" t="s">
        <v>13</v>
      </c>
      <c r="G776" t="s">
        <v>13</v>
      </c>
      <c r="H776" s="3" t="s">
        <v>16</v>
      </c>
      <c r="I776">
        <v>521509.3</v>
      </c>
      <c r="K776" s="5" t="str">
        <f t="shared" si="24"/>
        <v>----</v>
      </c>
      <c r="M776" s="5">
        <f t="shared" si="25"/>
        <v>521509.3</v>
      </c>
    </row>
    <row r="777" spans="1:13" x14ac:dyDescent="0.25">
      <c r="K777" s="5" t="str">
        <f t="shared" si="24"/>
        <v>----</v>
      </c>
      <c r="M777" s="5" t="str">
        <f t="shared" si="25"/>
        <v>----</v>
      </c>
    </row>
    <row r="778" spans="1:13" x14ac:dyDescent="0.25">
      <c r="A778" t="s">
        <v>1011</v>
      </c>
      <c r="B778" t="s">
        <v>1012</v>
      </c>
      <c r="C778" t="s">
        <v>19</v>
      </c>
      <c r="D778" t="s">
        <v>179</v>
      </c>
      <c r="E778" t="s">
        <v>355</v>
      </c>
      <c r="F778" t="s">
        <v>13</v>
      </c>
      <c r="G778" t="s">
        <v>1013</v>
      </c>
      <c r="H778" t="s">
        <v>1014</v>
      </c>
      <c r="I778">
        <v>1025</v>
      </c>
      <c r="K778" s="5" t="str">
        <f t="shared" si="24"/>
        <v>----</v>
      </c>
      <c r="M778" s="5" t="str">
        <f t="shared" si="25"/>
        <v>----</v>
      </c>
    </row>
    <row r="779" spans="1:13" ht="15.75" x14ac:dyDescent="0.25">
      <c r="A779" t="s">
        <v>1011</v>
      </c>
      <c r="B779" t="s">
        <v>13</v>
      </c>
      <c r="C779" t="s">
        <v>13</v>
      </c>
      <c r="D779" t="s">
        <v>13</v>
      </c>
      <c r="E779" t="s">
        <v>13</v>
      </c>
      <c r="F779" t="s">
        <v>13</v>
      </c>
      <c r="G779" t="s">
        <v>13</v>
      </c>
      <c r="H779" s="3" t="s">
        <v>175</v>
      </c>
      <c r="I779">
        <v>1025</v>
      </c>
      <c r="K779" s="5">
        <f t="shared" si="24"/>
        <v>1025</v>
      </c>
      <c r="M779" s="5" t="str">
        <f t="shared" si="25"/>
        <v>----</v>
      </c>
    </row>
    <row r="780" spans="1:13" x14ac:dyDescent="0.25">
      <c r="A780" t="s">
        <v>1011</v>
      </c>
      <c r="B780" t="s">
        <v>13</v>
      </c>
      <c r="C780" t="s">
        <v>14</v>
      </c>
      <c r="D780" t="s">
        <v>15</v>
      </c>
      <c r="E780" t="s">
        <v>13</v>
      </c>
      <c r="F780" t="s">
        <v>13</v>
      </c>
      <c r="G780" t="s">
        <v>1015</v>
      </c>
      <c r="H780" t="s">
        <v>13</v>
      </c>
      <c r="I780">
        <v>240656.29</v>
      </c>
      <c r="K780" s="5" t="str">
        <f t="shared" si="24"/>
        <v>----</v>
      </c>
      <c r="M780" s="5" t="str">
        <f t="shared" si="25"/>
        <v>----</v>
      </c>
    </row>
    <row r="781" spans="1:13" ht="15.75" x14ac:dyDescent="0.25">
      <c r="A781" t="s">
        <v>1011</v>
      </c>
      <c r="B781" t="s">
        <v>13</v>
      </c>
      <c r="C781" t="s">
        <v>13</v>
      </c>
      <c r="D781" t="s">
        <v>13</v>
      </c>
      <c r="E781" t="s">
        <v>13</v>
      </c>
      <c r="F781" t="s">
        <v>13</v>
      </c>
      <c r="G781" t="s">
        <v>13</v>
      </c>
      <c r="H781" s="3" t="s">
        <v>16</v>
      </c>
      <c r="I781">
        <v>240656.29</v>
      </c>
      <c r="K781" s="5" t="str">
        <f t="shared" si="24"/>
        <v>----</v>
      </c>
      <c r="M781" s="5">
        <f t="shared" si="25"/>
        <v>240656.29</v>
      </c>
    </row>
    <row r="782" spans="1:13" x14ac:dyDescent="0.25">
      <c r="K782" s="5" t="str">
        <f t="shared" si="24"/>
        <v>----</v>
      </c>
      <c r="M782" s="5" t="str">
        <f t="shared" si="25"/>
        <v>----</v>
      </c>
    </row>
    <row r="783" spans="1:13" x14ac:dyDescent="0.25">
      <c r="A783" t="s">
        <v>1016</v>
      </c>
      <c r="B783" t="s">
        <v>1017</v>
      </c>
      <c r="C783" t="s">
        <v>19</v>
      </c>
      <c r="D783" t="s">
        <v>242</v>
      </c>
      <c r="E783" t="s">
        <v>1018</v>
      </c>
      <c r="F783" t="s">
        <v>13</v>
      </c>
      <c r="G783" t="s">
        <v>1019</v>
      </c>
      <c r="H783" t="s">
        <v>1020</v>
      </c>
      <c r="I783">
        <v>30000</v>
      </c>
      <c r="K783" s="5" t="str">
        <f t="shared" si="24"/>
        <v>----</v>
      </c>
      <c r="M783" s="5" t="str">
        <f t="shared" si="25"/>
        <v>----</v>
      </c>
    </row>
    <row r="784" spans="1:13" x14ac:dyDescent="0.25">
      <c r="A784" t="s">
        <v>1016</v>
      </c>
      <c r="B784" t="s">
        <v>1021</v>
      </c>
      <c r="C784" t="s">
        <v>19</v>
      </c>
      <c r="D784" t="s">
        <v>242</v>
      </c>
      <c r="E784" t="s">
        <v>1022</v>
      </c>
      <c r="F784" t="s">
        <v>13</v>
      </c>
      <c r="G784" t="s">
        <v>1023</v>
      </c>
      <c r="H784" t="s">
        <v>1024</v>
      </c>
      <c r="I784">
        <v>2251648.59</v>
      </c>
      <c r="K784" s="5" t="str">
        <f t="shared" si="24"/>
        <v>----</v>
      </c>
      <c r="M784" s="5" t="str">
        <f t="shared" si="25"/>
        <v>----</v>
      </c>
    </row>
    <row r="785" spans="1:13" x14ac:dyDescent="0.25">
      <c r="A785" t="s">
        <v>1016</v>
      </c>
      <c r="B785" t="s">
        <v>13</v>
      </c>
      <c r="C785" t="s">
        <v>217</v>
      </c>
      <c r="D785" t="s">
        <v>313</v>
      </c>
      <c r="E785" t="s">
        <v>1022</v>
      </c>
      <c r="F785" t="s">
        <v>13</v>
      </c>
      <c r="G785" t="s">
        <v>1023</v>
      </c>
      <c r="H785" t="s">
        <v>13</v>
      </c>
      <c r="I785">
        <v>0</v>
      </c>
      <c r="K785" s="5" t="str">
        <f t="shared" si="24"/>
        <v>----</v>
      </c>
      <c r="M785" s="5" t="str">
        <f t="shared" si="25"/>
        <v>----</v>
      </c>
    </row>
    <row r="786" spans="1:13" x14ac:dyDescent="0.25">
      <c r="A786" t="s">
        <v>1016</v>
      </c>
      <c r="B786" t="s">
        <v>1025</v>
      </c>
      <c r="C786" t="s">
        <v>19</v>
      </c>
      <c r="D786" t="s">
        <v>182</v>
      </c>
      <c r="E786" t="s">
        <v>837</v>
      </c>
      <c r="F786" t="s">
        <v>13</v>
      </c>
      <c r="G786" t="s">
        <v>1026</v>
      </c>
      <c r="H786" t="s">
        <v>1027</v>
      </c>
      <c r="I786">
        <v>26761.919999999998</v>
      </c>
      <c r="K786" s="5" t="str">
        <f t="shared" si="24"/>
        <v>----</v>
      </c>
      <c r="M786" s="5" t="str">
        <f t="shared" si="25"/>
        <v>----</v>
      </c>
    </row>
    <row r="787" spans="1:13" x14ac:dyDescent="0.25">
      <c r="A787" t="s">
        <v>1016</v>
      </c>
      <c r="B787" t="s">
        <v>1028</v>
      </c>
      <c r="C787" t="s">
        <v>19</v>
      </c>
      <c r="D787" t="s">
        <v>443</v>
      </c>
      <c r="E787" t="s">
        <v>1022</v>
      </c>
      <c r="F787" t="s">
        <v>13</v>
      </c>
      <c r="G787" t="s">
        <v>1023</v>
      </c>
      <c r="H787" t="s">
        <v>1024</v>
      </c>
      <c r="I787">
        <v>440354.15</v>
      </c>
      <c r="K787" s="5" t="str">
        <f t="shared" si="24"/>
        <v>----</v>
      </c>
      <c r="M787" s="5" t="str">
        <f t="shared" si="25"/>
        <v>----</v>
      </c>
    </row>
    <row r="788" spans="1:13" x14ac:dyDescent="0.25">
      <c r="A788" t="s">
        <v>1016</v>
      </c>
      <c r="B788" t="s">
        <v>13</v>
      </c>
      <c r="C788" t="s">
        <v>217</v>
      </c>
      <c r="D788" t="s">
        <v>444</v>
      </c>
      <c r="E788" t="s">
        <v>1022</v>
      </c>
      <c r="F788" t="s">
        <v>13</v>
      </c>
      <c r="G788" t="s">
        <v>1023</v>
      </c>
      <c r="H788" t="s">
        <v>13</v>
      </c>
      <c r="I788">
        <v>0</v>
      </c>
      <c r="K788" s="5" t="str">
        <f t="shared" si="24"/>
        <v>----</v>
      </c>
      <c r="M788" s="5" t="str">
        <f t="shared" si="25"/>
        <v>----</v>
      </c>
    </row>
    <row r="789" spans="1:13" x14ac:dyDescent="0.25">
      <c r="A789" t="s">
        <v>1016</v>
      </c>
      <c r="B789" t="s">
        <v>1029</v>
      </c>
      <c r="C789" t="s">
        <v>19</v>
      </c>
      <c r="D789" t="s">
        <v>92</v>
      </c>
      <c r="E789" t="s">
        <v>1030</v>
      </c>
      <c r="F789" t="s">
        <v>1031</v>
      </c>
      <c r="G789" t="s">
        <v>1023</v>
      </c>
      <c r="H789" t="s">
        <v>1032</v>
      </c>
      <c r="I789">
        <v>2821.85</v>
      </c>
      <c r="K789" s="5" t="str">
        <f t="shared" si="24"/>
        <v>----</v>
      </c>
      <c r="M789" s="5" t="str">
        <f t="shared" si="25"/>
        <v>----</v>
      </c>
    </row>
    <row r="790" spans="1:13" x14ac:dyDescent="0.25">
      <c r="A790" t="s">
        <v>1016</v>
      </c>
      <c r="B790" t="s">
        <v>13</v>
      </c>
      <c r="C790" t="s">
        <v>217</v>
      </c>
      <c r="D790" t="s">
        <v>92</v>
      </c>
      <c r="E790" t="s">
        <v>1030</v>
      </c>
      <c r="F790" t="s">
        <v>13</v>
      </c>
      <c r="G790" t="s">
        <v>1023</v>
      </c>
      <c r="H790" t="s">
        <v>13</v>
      </c>
      <c r="I790">
        <v>0</v>
      </c>
      <c r="K790" s="5" t="str">
        <f t="shared" si="24"/>
        <v>----</v>
      </c>
      <c r="M790" s="5" t="str">
        <f t="shared" si="25"/>
        <v>----</v>
      </c>
    </row>
    <row r="791" spans="1:13" x14ac:dyDescent="0.25">
      <c r="A791" t="s">
        <v>1016</v>
      </c>
      <c r="B791" t="s">
        <v>1033</v>
      </c>
      <c r="C791" t="s">
        <v>19</v>
      </c>
      <c r="D791" t="s">
        <v>150</v>
      </c>
      <c r="E791" t="s">
        <v>1030</v>
      </c>
      <c r="F791" t="s">
        <v>1031</v>
      </c>
      <c r="G791" t="s">
        <v>1023</v>
      </c>
      <c r="H791" t="s">
        <v>1023</v>
      </c>
      <c r="I791">
        <v>3653.24</v>
      </c>
      <c r="K791" s="5" t="str">
        <f t="shared" si="24"/>
        <v>----</v>
      </c>
      <c r="M791" s="5" t="str">
        <f t="shared" si="25"/>
        <v>----</v>
      </c>
    </row>
    <row r="792" spans="1:13" x14ac:dyDescent="0.25">
      <c r="A792" t="s">
        <v>1016</v>
      </c>
      <c r="B792" t="s">
        <v>13</v>
      </c>
      <c r="C792" t="s">
        <v>217</v>
      </c>
      <c r="D792" t="s">
        <v>348</v>
      </c>
      <c r="E792" t="s">
        <v>1030</v>
      </c>
      <c r="F792" t="s">
        <v>13</v>
      </c>
      <c r="G792" t="s">
        <v>1023</v>
      </c>
      <c r="H792" t="s">
        <v>13</v>
      </c>
      <c r="I792">
        <v>0</v>
      </c>
      <c r="K792" s="5" t="str">
        <f t="shared" si="24"/>
        <v>----</v>
      </c>
      <c r="M792" s="5" t="str">
        <f t="shared" si="25"/>
        <v>----</v>
      </c>
    </row>
    <row r="793" spans="1:13" x14ac:dyDescent="0.25">
      <c r="A793" t="s">
        <v>1016</v>
      </c>
      <c r="B793" t="s">
        <v>1034</v>
      </c>
      <c r="C793" t="s">
        <v>19</v>
      </c>
      <c r="D793" t="s">
        <v>222</v>
      </c>
      <c r="E793" t="s">
        <v>1022</v>
      </c>
      <c r="F793" t="s">
        <v>13</v>
      </c>
      <c r="G793" t="s">
        <v>1023</v>
      </c>
      <c r="H793" t="s">
        <v>1024</v>
      </c>
      <c r="I793">
        <v>3144101.2</v>
      </c>
      <c r="K793" s="5" t="str">
        <f t="shared" si="24"/>
        <v>----</v>
      </c>
      <c r="M793" s="5" t="str">
        <f t="shared" si="25"/>
        <v>----</v>
      </c>
    </row>
    <row r="794" spans="1:13" ht="15.75" x14ac:dyDescent="0.25">
      <c r="A794" t="s">
        <v>1016</v>
      </c>
      <c r="B794" t="s">
        <v>13</v>
      </c>
      <c r="C794" t="s">
        <v>13</v>
      </c>
      <c r="D794" t="s">
        <v>13</v>
      </c>
      <c r="E794" t="s">
        <v>13</v>
      </c>
      <c r="F794" t="s">
        <v>13</v>
      </c>
      <c r="G794" t="s">
        <v>13</v>
      </c>
      <c r="H794" s="3" t="s">
        <v>175</v>
      </c>
      <c r="I794">
        <v>5899340.9500000002</v>
      </c>
      <c r="K794" s="5">
        <f t="shared" si="24"/>
        <v>5899340.9500000002</v>
      </c>
      <c r="M794" s="5" t="str">
        <f t="shared" si="25"/>
        <v>----</v>
      </c>
    </row>
    <row r="795" spans="1:13" x14ac:dyDescent="0.25">
      <c r="A795" t="s">
        <v>1016</v>
      </c>
      <c r="B795" t="s">
        <v>1035</v>
      </c>
      <c r="C795" t="s">
        <v>224</v>
      </c>
      <c r="D795" t="s">
        <v>611</v>
      </c>
      <c r="E795" t="s">
        <v>229</v>
      </c>
      <c r="F795" t="s">
        <v>13</v>
      </c>
      <c r="G795" t="s">
        <v>1023</v>
      </c>
      <c r="H795" s="13" t="s">
        <v>13</v>
      </c>
      <c r="I795">
        <v>1803199.76</v>
      </c>
      <c r="K795" s="5" t="str">
        <f t="shared" si="24"/>
        <v>----</v>
      </c>
      <c r="M795" s="5" t="str">
        <f t="shared" si="25"/>
        <v>----</v>
      </c>
    </row>
    <row r="796" spans="1:13" x14ac:dyDescent="0.25">
      <c r="A796" t="s">
        <v>1016</v>
      </c>
      <c r="B796" t="s">
        <v>1036</v>
      </c>
      <c r="C796" t="s">
        <v>224</v>
      </c>
      <c r="D796" t="s">
        <v>1037</v>
      </c>
      <c r="E796" t="s">
        <v>1038</v>
      </c>
      <c r="F796" t="s">
        <v>13</v>
      </c>
      <c r="G796" t="s">
        <v>1039</v>
      </c>
      <c r="H796" s="14" t="s">
        <v>1183</v>
      </c>
      <c r="I796">
        <v>170000</v>
      </c>
      <c r="K796" s="5" t="str">
        <f t="shared" si="24"/>
        <v>----</v>
      </c>
      <c r="M796" s="5" t="str">
        <f t="shared" si="25"/>
        <v>----</v>
      </c>
    </row>
    <row r="797" spans="1:13" x14ac:dyDescent="0.25">
      <c r="A797" t="s">
        <v>1016</v>
      </c>
      <c r="B797" t="s">
        <v>1040</v>
      </c>
      <c r="C797" t="s">
        <v>224</v>
      </c>
      <c r="D797" t="s">
        <v>84</v>
      </c>
      <c r="E797" t="s">
        <v>229</v>
      </c>
      <c r="F797" t="s">
        <v>13</v>
      </c>
      <c r="G797" t="s">
        <v>1023</v>
      </c>
      <c r="H797" s="13" t="s">
        <v>13</v>
      </c>
      <c r="I797">
        <v>352283.32</v>
      </c>
      <c r="K797" s="5" t="str">
        <f t="shared" si="24"/>
        <v>----</v>
      </c>
      <c r="M797" s="5" t="str">
        <f t="shared" si="25"/>
        <v>----</v>
      </c>
    </row>
    <row r="798" spans="1:13" x14ac:dyDescent="0.25">
      <c r="A798" t="s">
        <v>1016</v>
      </c>
      <c r="B798" t="s">
        <v>1041</v>
      </c>
      <c r="C798" t="s">
        <v>224</v>
      </c>
      <c r="D798" t="s">
        <v>451</v>
      </c>
      <c r="E798" t="s">
        <v>1042</v>
      </c>
      <c r="F798" t="s">
        <v>13</v>
      </c>
      <c r="G798" t="s">
        <v>1043</v>
      </c>
      <c r="H798" s="14" t="s">
        <v>1183</v>
      </c>
      <c r="I798">
        <v>142620.15</v>
      </c>
      <c r="K798" s="5" t="str">
        <f t="shared" si="24"/>
        <v>----</v>
      </c>
      <c r="M798" s="5" t="str">
        <f t="shared" si="25"/>
        <v>----</v>
      </c>
    </row>
    <row r="799" spans="1:13" x14ac:dyDescent="0.25">
      <c r="A799" t="s">
        <v>1016</v>
      </c>
      <c r="B799" t="s">
        <v>1044</v>
      </c>
      <c r="C799" t="s">
        <v>224</v>
      </c>
      <c r="D799" t="s">
        <v>1045</v>
      </c>
      <c r="E799" t="s">
        <v>1038</v>
      </c>
      <c r="F799" t="s">
        <v>13</v>
      </c>
      <c r="G799" t="s">
        <v>1023</v>
      </c>
      <c r="H799" s="14" t="s">
        <v>1183</v>
      </c>
      <c r="I799">
        <v>2300000</v>
      </c>
      <c r="K799" s="5" t="str">
        <f t="shared" si="24"/>
        <v>----</v>
      </c>
      <c r="M799" s="5" t="str">
        <f t="shared" si="25"/>
        <v>----</v>
      </c>
    </row>
    <row r="800" spans="1:13" x14ac:dyDescent="0.25">
      <c r="A800" t="s">
        <v>1016</v>
      </c>
      <c r="B800" t="s">
        <v>13</v>
      </c>
      <c r="C800" t="s">
        <v>14</v>
      </c>
      <c r="D800" t="s">
        <v>15</v>
      </c>
      <c r="E800" t="s">
        <v>13</v>
      </c>
      <c r="F800" t="s">
        <v>13</v>
      </c>
      <c r="G800" t="s">
        <v>1046</v>
      </c>
      <c r="I800">
        <v>573511.78</v>
      </c>
      <c r="K800" s="5" t="str">
        <f t="shared" si="24"/>
        <v>----</v>
      </c>
      <c r="M800" s="5" t="str">
        <f>IF($H798="Income Total",$I800,"----")</f>
        <v>----</v>
      </c>
    </row>
    <row r="801" spans="1:13" ht="15.75" x14ac:dyDescent="0.25">
      <c r="A801" t="s">
        <v>1016</v>
      </c>
      <c r="B801" t="s">
        <v>13</v>
      </c>
      <c r="C801" t="s">
        <v>13</v>
      </c>
      <c r="D801" t="s">
        <v>13</v>
      </c>
      <c r="E801" t="s">
        <v>13</v>
      </c>
      <c r="F801" t="s">
        <v>13</v>
      </c>
      <c r="G801" t="s">
        <v>13</v>
      </c>
      <c r="H801" s="3" t="s">
        <v>16</v>
      </c>
      <c r="I801">
        <v>5341615.01</v>
      </c>
      <c r="K801" s="5" t="str">
        <f t="shared" si="24"/>
        <v>----</v>
      </c>
      <c r="M801" s="5">
        <f t="shared" si="25"/>
        <v>5341615.01</v>
      </c>
    </row>
    <row r="802" spans="1:13" x14ac:dyDescent="0.25">
      <c r="K802" s="5" t="str">
        <f t="shared" si="24"/>
        <v>----</v>
      </c>
      <c r="M802" s="5" t="str">
        <f t="shared" si="25"/>
        <v>----</v>
      </c>
    </row>
    <row r="803" spans="1:13" x14ac:dyDescent="0.25">
      <c r="A803" t="s">
        <v>1047</v>
      </c>
      <c r="B803" t="s">
        <v>1048</v>
      </c>
      <c r="C803" t="s">
        <v>19</v>
      </c>
      <c r="D803" t="s">
        <v>192</v>
      </c>
      <c r="E803" t="s">
        <v>236</v>
      </c>
      <c r="F803" t="s">
        <v>13</v>
      </c>
      <c r="G803" t="s">
        <v>1049</v>
      </c>
      <c r="H803" t="s">
        <v>1050</v>
      </c>
      <c r="I803">
        <v>151169.81</v>
      </c>
      <c r="K803" s="5" t="str">
        <f t="shared" si="24"/>
        <v>----</v>
      </c>
      <c r="M803" s="5" t="str">
        <f t="shared" si="25"/>
        <v>----</v>
      </c>
    </row>
    <row r="804" spans="1:13" x14ac:dyDescent="0.25">
      <c r="A804" t="s">
        <v>1047</v>
      </c>
      <c r="B804" t="s">
        <v>1051</v>
      </c>
      <c r="C804" t="s">
        <v>19</v>
      </c>
      <c r="D804" t="s">
        <v>287</v>
      </c>
      <c r="E804" t="s">
        <v>236</v>
      </c>
      <c r="F804" t="s">
        <v>13</v>
      </c>
      <c r="G804" t="s">
        <v>1052</v>
      </c>
      <c r="H804" t="s">
        <v>1053</v>
      </c>
      <c r="I804">
        <v>30000</v>
      </c>
      <c r="K804" s="5" t="str">
        <f t="shared" si="24"/>
        <v>----</v>
      </c>
      <c r="M804" s="5" t="str">
        <f t="shared" si="25"/>
        <v>----</v>
      </c>
    </row>
    <row r="805" spans="1:13" x14ac:dyDescent="0.25">
      <c r="A805" t="s">
        <v>1047</v>
      </c>
      <c r="B805" t="s">
        <v>1054</v>
      </c>
      <c r="C805" t="s">
        <v>19</v>
      </c>
      <c r="D805" t="s">
        <v>222</v>
      </c>
      <c r="E805" t="s">
        <v>1055</v>
      </c>
      <c r="F805" t="s">
        <v>13</v>
      </c>
      <c r="G805" t="s">
        <v>1056</v>
      </c>
      <c r="H805" t="s">
        <v>1057</v>
      </c>
      <c r="I805">
        <v>1446.32</v>
      </c>
      <c r="K805" s="5" t="str">
        <f t="shared" si="24"/>
        <v>----</v>
      </c>
      <c r="M805" s="5" t="str">
        <f t="shared" si="25"/>
        <v>----</v>
      </c>
    </row>
    <row r="806" spans="1:13" ht="15.75" x14ac:dyDescent="0.25">
      <c r="A806" t="s">
        <v>1047</v>
      </c>
      <c r="B806" t="s">
        <v>13</v>
      </c>
      <c r="C806" t="s">
        <v>13</v>
      </c>
      <c r="D806" t="s">
        <v>13</v>
      </c>
      <c r="E806" t="s">
        <v>13</v>
      </c>
      <c r="F806" t="s">
        <v>13</v>
      </c>
      <c r="G806" t="s">
        <v>13</v>
      </c>
      <c r="H806" s="3" t="s">
        <v>175</v>
      </c>
      <c r="I806">
        <v>182616.13</v>
      </c>
      <c r="K806" s="5">
        <f t="shared" si="24"/>
        <v>182616.13</v>
      </c>
      <c r="M806" s="5" t="str">
        <f t="shared" si="25"/>
        <v>----</v>
      </c>
    </row>
    <row r="807" spans="1:13" x14ac:dyDescent="0.25">
      <c r="A807" t="s">
        <v>1047</v>
      </c>
      <c r="B807" t="s">
        <v>13</v>
      </c>
      <c r="C807" t="s">
        <v>14</v>
      </c>
      <c r="D807" t="s">
        <v>15</v>
      </c>
      <c r="E807" t="s">
        <v>13</v>
      </c>
      <c r="F807" t="s">
        <v>13</v>
      </c>
      <c r="G807" t="s">
        <v>1058</v>
      </c>
      <c r="H807" t="s">
        <v>13</v>
      </c>
      <c r="I807">
        <v>570849.6</v>
      </c>
      <c r="K807" s="5" t="str">
        <f t="shared" si="24"/>
        <v>----</v>
      </c>
      <c r="M807" s="5" t="str">
        <f t="shared" si="25"/>
        <v>----</v>
      </c>
    </row>
    <row r="808" spans="1:13" ht="15.75" x14ac:dyDescent="0.25">
      <c r="A808" t="s">
        <v>1047</v>
      </c>
      <c r="B808" t="s">
        <v>13</v>
      </c>
      <c r="C808" t="s">
        <v>13</v>
      </c>
      <c r="D808" t="s">
        <v>13</v>
      </c>
      <c r="E808" t="s">
        <v>13</v>
      </c>
      <c r="F808" t="s">
        <v>13</v>
      </c>
      <c r="G808" t="s">
        <v>13</v>
      </c>
      <c r="H808" s="3" t="s">
        <v>16</v>
      </c>
      <c r="I808">
        <v>570849.6</v>
      </c>
      <c r="K808" s="5" t="str">
        <f t="shared" si="24"/>
        <v>----</v>
      </c>
      <c r="M808" s="5">
        <f t="shared" si="25"/>
        <v>570849.6</v>
      </c>
    </row>
    <row r="809" spans="1:13" x14ac:dyDescent="0.25">
      <c r="K809" s="5" t="str">
        <f t="shared" si="24"/>
        <v>----</v>
      </c>
      <c r="M809" s="5" t="str">
        <f t="shared" si="25"/>
        <v>----</v>
      </c>
    </row>
    <row r="810" spans="1:13" x14ac:dyDescent="0.25">
      <c r="A810" t="s">
        <v>1059</v>
      </c>
      <c r="B810" t="s">
        <v>13</v>
      </c>
      <c r="C810" t="s">
        <v>14</v>
      </c>
      <c r="D810" t="s">
        <v>15</v>
      </c>
      <c r="E810" t="s">
        <v>13</v>
      </c>
      <c r="F810" t="s">
        <v>13</v>
      </c>
      <c r="G810" t="s">
        <v>1060</v>
      </c>
      <c r="H810" t="s">
        <v>13</v>
      </c>
      <c r="I810">
        <v>257571.6</v>
      </c>
      <c r="K810" s="5" t="str">
        <f t="shared" si="24"/>
        <v>----</v>
      </c>
      <c r="M810" s="5" t="str">
        <f t="shared" si="25"/>
        <v>----</v>
      </c>
    </row>
    <row r="811" spans="1:13" ht="15.75" x14ac:dyDescent="0.25">
      <c r="A811" t="s">
        <v>1059</v>
      </c>
      <c r="B811" t="s">
        <v>13</v>
      </c>
      <c r="C811" t="s">
        <v>13</v>
      </c>
      <c r="D811" t="s">
        <v>13</v>
      </c>
      <c r="E811" t="s">
        <v>13</v>
      </c>
      <c r="F811" t="s">
        <v>13</v>
      </c>
      <c r="G811" t="s">
        <v>13</v>
      </c>
      <c r="H811" s="3" t="s">
        <v>16</v>
      </c>
      <c r="I811">
        <v>257571.6</v>
      </c>
      <c r="K811" s="5" t="str">
        <f t="shared" si="24"/>
        <v>----</v>
      </c>
      <c r="M811" s="5">
        <f t="shared" si="25"/>
        <v>257571.6</v>
      </c>
    </row>
    <row r="812" spans="1:13" x14ac:dyDescent="0.25">
      <c r="K812" s="5" t="str">
        <f t="shared" si="24"/>
        <v>----</v>
      </c>
      <c r="M812" s="5" t="str">
        <f t="shared" si="25"/>
        <v>----</v>
      </c>
    </row>
    <row r="813" spans="1:13" x14ac:dyDescent="0.25">
      <c r="A813" t="s">
        <v>1061</v>
      </c>
      <c r="B813" t="s">
        <v>13</v>
      </c>
      <c r="C813" t="s">
        <v>14</v>
      </c>
      <c r="D813" t="s">
        <v>15</v>
      </c>
      <c r="E813" t="s">
        <v>13</v>
      </c>
      <c r="F813" t="s">
        <v>13</v>
      </c>
      <c r="G813" t="s">
        <v>1062</v>
      </c>
      <c r="H813" t="s">
        <v>13</v>
      </c>
      <c r="I813">
        <v>224550.82</v>
      </c>
      <c r="K813" s="5" t="str">
        <f t="shared" si="24"/>
        <v>----</v>
      </c>
      <c r="M813" s="5" t="str">
        <f t="shared" si="25"/>
        <v>----</v>
      </c>
    </row>
    <row r="814" spans="1:13" ht="15.75" x14ac:dyDescent="0.25">
      <c r="A814" t="s">
        <v>1061</v>
      </c>
      <c r="B814" t="s">
        <v>13</v>
      </c>
      <c r="C814" t="s">
        <v>13</v>
      </c>
      <c r="D814" t="s">
        <v>13</v>
      </c>
      <c r="E814" t="s">
        <v>13</v>
      </c>
      <c r="F814" t="s">
        <v>13</v>
      </c>
      <c r="G814" t="s">
        <v>13</v>
      </c>
      <c r="H814" s="3" t="s">
        <v>16</v>
      </c>
      <c r="I814">
        <v>224550.82</v>
      </c>
      <c r="K814" s="5" t="str">
        <f t="shared" si="24"/>
        <v>----</v>
      </c>
      <c r="M814" s="5">
        <f t="shared" si="25"/>
        <v>224550.82</v>
      </c>
    </row>
    <row r="815" spans="1:13" x14ac:dyDescent="0.25">
      <c r="K815" s="5" t="str">
        <f t="shared" si="24"/>
        <v>----</v>
      </c>
      <c r="M815" s="5" t="str">
        <f t="shared" si="25"/>
        <v>----</v>
      </c>
    </row>
    <row r="816" spans="1:13" x14ac:dyDescent="0.25">
      <c r="A816" t="s">
        <v>1063</v>
      </c>
      <c r="B816" t="s">
        <v>1064</v>
      </c>
      <c r="C816" t="s">
        <v>19</v>
      </c>
      <c r="D816" t="s">
        <v>263</v>
      </c>
      <c r="E816" t="s">
        <v>581</v>
      </c>
      <c r="F816" t="s">
        <v>1065</v>
      </c>
      <c r="G816" t="s">
        <v>1066</v>
      </c>
      <c r="H816" t="s">
        <v>1066</v>
      </c>
      <c r="I816">
        <v>1513.2</v>
      </c>
      <c r="K816" s="5" t="str">
        <f t="shared" si="24"/>
        <v>----</v>
      </c>
      <c r="M816" s="5" t="str">
        <f t="shared" si="25"/>
        <v>----</v>
      </c>
    </row>
    <row r="817" spans="1:13" ht="15.75" x14ac:dyDescent="0.25">
      <c r="A817" t="s">
        <v>1063</v>
      </c>
      <c r="B817" t="s">
        <v>13</v>
      </c>
      <c r="C817" t="s">
        <v>13</v>
      </c>
      <c r="D817" t="s">
        <v>13</v>
      </c>
      <c r="E817" t="s">
        <v>13</v>
      </c>
      <c r="F817" t="s">
        <v>13</v>
      </c>
      <c r="G817" t="s">
        <v>13</v>
      </c>
      <c r="H817" s="3" t="s">
        <v>175</v>
      </c>
      <c r="I817">
        <v>1513.2</v>
      </c>
      <c r="K817" s="5">
        <f t="shared" si="24"/>
        <v>1513.2</v>
      </c>
      <c r="M817" s="5" t="str">
        <f t="shared" si="25"/>
        <v>----</v>
      </c>
    </row>
    <row r="818" spans="1:13" x14ac:dyDescent="0.25">
      <c r="A818" t="s">
        <v>1063</v>
      </c>
      <c r="B818" t="s">
        <v>13</v>
      </c>
      <c r="C818" t="s">
        <v>14</v>
      </c>
      <c r="D818" t="s">
        <v>15</v>
      </c>
      <c r="E818" t="s">
        <v>13</v>
      </c>
      <c r="F818" t="s">
        <v>13</v>
      </c>
      <c r="G818" t="s">
        <v>1067</v>
      </c>
      <c r="H818" t="s">
        <v>13</v>
      </c>
      <c r="I818">
        <v>268449.93</v>
      </c>
      <c r="K818" s="5" t="str">
        <f t="shared" si="24"/>
        <v>----</v>
      </c>
      <c r="M818" s="5" t="str">
        <f t="shared" si="25"/>
        <v>----</v>
      </c>
    </row>
    <row r="819" spans="1:13" ht="15.75" x14ac:dyDescent="0.25">
      <c r="A819" t="s">
        <v>1063</v>
      </c>
      <c r="B819" t="s">
        <v>13</v>
      </c>
      <c r="C819" t="s">
        <v>13</v>
      </c>
      <c r="D819" t="s">
        <v>13</v>
      </c>
      <c r="E819" t="s">
        <v>13</v>
      </c>
      <c r="F819" t="s">
        <v>13</v>
      </c>
      <c r="G819" t="s">
        <v>13</v>
      </c>
      <c r="H819" s="3" t="s">
        <v>16</v>
      </c>
      <c r="I819">
        <v>268449.93</v>
      </c>
      <c r="K819" s="5" t="str">
        <f t="shared" si="24"/>
        <v>----</v>
      </c>
      <c r="M819" s="5">
        <f t="shared" si="25"/>
        <v>268449.93</v>
      </c>
    </row>
    <row r="820" spans="1:13" x14ac:dyDescent="0.25">
      <c r="K820" s="5" t="str">
        <f t="shared" si="24"/>
        <v>----</v>
      </c>
      <c r="M820" s="5" t="str">
        <f t="shared" si="25"/>
        <v>----</v>
      </c>
    </row>
    <row r="821" spans="1:13" x14ac:dyDescent="0.25">
      <c r="A821" t="s">
        <v>1068</v>
      </c>
      <c r="B821" t="s">
        <v>1069</v>
      </c>
      <c r="C821" t="s">
        <v>19</v>
      </c>
      <c r="D821" t="s">
        <v>182</v>
      </c>
      <c r="E821" t="s">
        <v>413</v>
      </c>
      <c r="F821" t="s">
        <v>13</v>
      </c>
      <c r="G821" t="s">
        <v>1070</v>
      </c>
      <c r="H821" t="s">
        <v>1071</v>
      </c>
      <c r="I821">
        <v>448370.77</v>
      </c>
      <c r="K821" s="5" t="str">
        <f t="shared" si="24"/>
        <v>----</v>
      </c>
      <c r="M821" s="5" t="str">
        <f t="shared" si="25"/>
        <v>----</v>
      </c>
    </row>
    <row r="822" spans="1:13" x14ac:dyDescent="0.25">
      <c r="A822" t="s">
        <v>1068</v>
      </c>
      <c r="B822" t="s">
        <v>13</v>
      </c>
      <c r="C822" t="s">
        <v>217</v>
      </c>
      <c r="D822" t="s">
        <v>281</v>
      </c>
      <c r="E822" t="s">
        <v>413</v>
      </c>
      <c r="F822" t="s">
        <v>13</v>
      </c>
      <c r="G822" t="s">
        <v>1070</v>
      </c>
      <c r="H822" t="s">
        <v>13</v>
      </c>
      <c r="I822">
        <v>0</v>
      </c>
      <c r="K822" s="5" t="str">
        <f t="shared" si="24"/>
        <v>----</v>
      </c>
      <c r="M822" s="5" t="str">
        <f t="shared" si="25"/>
        <v>----</v>
      </c>
    </row>
    <row r="823" spans="1:13" x14ac:dyDescent="0.25">
      <c r="A823" t="s">
        <v>1068</v>
      </c>
      <c r="B823" t="s">
        <v>1072</v>
      </c>
      <c r="C823" t="s">
        <v>19</v>
      </c>
      <c r="D823" t="s">
        <v>287</v>
      </c>
      <c r="E823" t="s">
        <v>413</v>
      </c>
      <c r="F823" t="s">
        <v>13</v>
      </c>
      <c r="G823" t="s">
        <v>1073</v>
      </c>
      <c r="H823" t="s">
        <v>1074</v>
      </c>
      <c r="I823">
        <v>16192.03</v>
      </c>
      <c r="K823" s="5" t="str">
        <f t="shared" si="24"/>
        <v>----</v>
      </c>
      <c r="M823" s="5" t="str">
        <f t="shared" si="25"/>
        <v>----</v>
      </c>
    </row>
    <row r="824" spans="1:13" x14ac:dyDescent="0.25">
      <c r="A824" t="s">
        <v>1068</v>
      </c>
      <c r="B824" t="s">
        <v>1075</v>
      </c>
      <c r="C824" t="s">
        <v>19</v>
      </c>
      <c r="D824" t="s">
        <v>150</v>
      </c>
      <c r="E824" t="s">
        <v>601</v>
      </c>
      <c r="F824" t="s">
        <v>13</v>
      </c>
      <c r="G824" t="s">
        <v>1076</v>
      </c>
      <c r="H824" t="s">
        <v>1077</v>
      </c>
      <c r="I824">
        <v>978.6</v>
      </c>
      <c r="K824" s="5" t="str">
        <f t="shared" si="24"/>
        <v>----</v>
      </c>
      <c r="M824" s="5" t="str">
        <f t="shared" si="25"/>
        <v>----</v>
      </c>
    </row>
    <row r="825" spans="1:13" x14ac:dyDescent="0.25">
      <c r="A825" t="s">
        <v>1068</v>
      </c>
      <c r="B825" t="s">
        <v>13</v>
      </c>
      <c r="C825" t="s">
        <v>217</v>
      </c>
      <c r="D825" t="s">
        <v>348</v>
      </c>
      <c r="E825" t="s">
        <v>601</v>
      </c>
      <c r="F825" t="s">
        <v>13</v>
      </c>
      <c r="G825" t="s">
        <v>1076</v>
      </c>
      <c r="H825" t="s">
        <v>13</v>
      </c>
      <c r="I825">
        <v>-978.6</v>
      </c>
      <c r="K825" s="5" t="str">
        <f t="shared" si="24"/>
        <v>----</v>
      </c>
      <c r="M825" s="5" t="str">
        <f t="shared" si="25"/>
        <v>----</v>
      </c>
    </row>
    <row r="826" spans="1:13" x14ac:dyDescent="0.25">
      <c r="A826" t="s">
        <v>1068</v>
      </c>
      <c r="B826" t="s">
        <v>1078</v>
      </c>
      <c r="C826" t="s">
        <v>19</v>
      </c>
      <c r="D826" t="s">
        <v>263</v>
      </c>
      <c r="E826" t="s">
        <v>413</v>
      </c>
      <c r="F826" t="s">
        <v>13</v>
      </c>
      <c r="G826" t="s">
        <v>1079</v>
      </c>
      <c r="H826" t="s">
        <v>1080</v>
      </c>
      <c r="I826">
        <v>30000</v>
      </c>
      <c r="K826" s="5" t="str">
        <f t="shared" si="24"/>
        <v>----</v>
      </c>
      <c r="M826" s="5" t="str">
        <f t="shared" si="25"/>
        <v>----</v>
      </c>
    </row>
    <row r="827" spans="1:13" x14ac:dyDescent="0.25">
      <c r="A827" t="s">
        <v>1068</v>
      </c>
      <c r="B827" t="s">
        <v>1081</v>
      </c>
      <c r="C827" t="s">
        <v>19</v>
      </c>
      <c r="D827" t="s">
        <v>222</v>
      </c>
      <c r="E827" t="s">
        <v>345</v>
      </c>
      <c r="F827" t="s">
        <v>1082</v>
      </c>
      <c r="G827" t="s">
        <v>1083</v>
      </c>
      <c r="H827" t="s">
        <v>1083</v>
      </c>
      <c r="I827">
        <v>37054</v>
      </c>
      <c r="K827" s="5" t="str">
        <f t="shared" si="24"/>
        <v>----</v>
      </c>
      <c r="M827" s="5" t="str">
        <f t="shared" si="25"/>
        <v>----</v>
      </c>
    </row>
    <row r="828" spans="1:13" ht="15.75" x14ac:dyDescent="0.25">
      <c r="A828" t="s">
        <v>1068</v>
      </c>
      <c r="B828" t="s">
        <v>13</v>
      </c>
      <c r="C828" t="s">
        <v>13</v>
      </c>
      <c r="D828" t="s">
        <v>13</v>
      </c>
      <c r="E828" t="s">
        <v>13</v>
      </c>
      <c r="F828" t="s">
        <v>13</v>
      </c>
      <c r="G828" t="s">
        <v>13</v>
      </c>
      <c r="H828" s="3" t="s">
        <v>175</v>
      </c>
      <c r="I828">
        <v>531616.80000000005</v>
      </c>
      <c r="K828" s="5">
        <f t="shared" si="24"/>
        <v>531616.80000000005</v>
      </c>
      <c r="M828" s="5" t="str">
        <f t="shared" si="25"/>
        <v>----</v>
      </c>
    </row>
    <row r="829" spans="1:13" x14ac:dyDescent="0.25">
      <c r="A829" t="s">
        <v>1068</v>
      </c>
      <c r="B829" t="s">
        <v>1084</v>
      </c>
      <c r="C829" t="s">
        <v>224</v>
      </c>
      <c r="D829" t="s">
        <v>82</v>
      </c>
      <c r="E829" t="s">
        <v>229</v>
      </c>
      <c r="F829" t="s">
        <v>13</v>
      </c>
      <c r="G829" t="s">
        <v>1070</v>
      </c>
      <c r="H829" t="s">
        <v>13</v>
      </c>
      <c r="I829">
        <v>358696.61</v>
      </c>
      <c r="K829" s="5" t="str">
        <f t="shared" si="24"/>
        <v>----</v>
      </c>
      <c r="M829" s="5" t="str">
        <f t="shared" si="25"/>
        <v>----</v>
      </c>
    </row>
    <row r="830" spans="1:13" x14ac:dyDescent="0.25">
      <c r="A830" t="s">
        <v>1068</v>
      </c>
      <c r="B830" t="s">
        <v>13</v>
      </c>
      <c r="C830" t="s">
        <v>14</v>
      </c>
      <c r="D830" t="s">
        <v>15</v>
      </c>
      <c r="E830" t="s">
        <v>13</v>
      </c>
      <c r="F830" t="s">
        <v>13</v>
      </c>
      <c r="G830" t="s">
        <v>1085</v>
      </c>
      <c r="H830" t="s">
        <v>13</v>
      </c>
      <c r="I830">
        <v>330363.51</v>
      </c>
      <c r="K830" s="5" t="str">
        <f t="shared" si="24"/>
        <v>----</v>
      </c>
      <c r="M830" s="5" t="str">
        <f t="shared" si="25"/>
        <v>----</v>
      </c>
    </row>
    <row r="831" spans="1:13" ht="15.75" x14ac:dyDescent="0.25">
      <c r="A831" t="s">
        <v>1068</v>
      </c>
      <c r="B831" t="s">
        <v>13</v>
      </c>
      <c r="C831" t="s">
        <v>13</v>
      </c>
      <c r="D831" t="s">
        <v>13</v>
      </c>
      <c r="E831" t="s">
        <v>13</v>
      </c>
      <c r="F831" t="s">
        <v>13</v>
      </c>
      <c r="G831" t="s">
        <v>13</v>
      </c>
      <c r="H831" s="3" t="s">
        <v>16</v>
      </c>
      <c r="I831">
        <v>689060.12</v>
      </c>
      <c r="K831" s="5" t="str">
        <f t="shared" si="24"/>
        <v>----</v>
      </c>
      <c r="M831" s="5">
        <f t="shared" si="25"/>
        <v>689060.12</v>
      </c>
    </row>
    <row r="832" spans="1:13" x14ac:dyDescent="0.25">
      <c r="K832" s="5" t="str">
        <f t="shared" si="24"/>
        <v>----</v>
      </c>
      <c r="M832" s="5" t="str">
        <f t="shared" si="25"/>
        <v>----</v>
      </c>
    </row>
    <row r="833" spans="1:13" x14ac:dyDescent="0.25">
      <c r="A833" t="s">
        <v>1086</v>
      </c>
      <c r="B833" t="s">
        <v>13</v>
      </c>
      <c r="C833" t="s">
        <v>14</v>
      </c>
      <c r="D833" t="s">
        <v>15</v>
      </c>
      <c r="E833" t="s">
        <v>13</v>
      </c>
      <c r="F833" t="s">
        <v>13</v>
      </c>
      <c r="G833" t="s">
        <v>1087</v>
      </c>
      <c r="H833" t="s">
        <v>13</v>
      </c>
      <c r="I833">
        <v>259326.91</v>
      </c>
      <c r="K833" s="5" t="str">
        <f t="shared" si="24"/>
        <v>----</v>
      </c>
      <c r="M833" s="5" t="str">
        <f t="shared" si="25"/>
        <v>----</v>
      </c>
    </row>
    <row r="834" spans="1:13" ht="15.75" x14ac:dyDescent="0.25">
      <c r="A834" t="s">
        <v>1086</v>
      </c>
      <c r="B834" t="s">
        <v>13</v>
      </c>
      <c r="C834" t="s">
        <v>13</v>
      </c>
      <c r="D834" t="s">
        <v>13</v>
      </c>
      <c r="E834" t="s">
        <v>13</v>
      </c>
      <c r="F834" t="s">
        <v>13</v>
      </c>
      <c r="G834" t="s">
        <v>13</v>
      </c>
      <c r="H834" s="3" t="s">
        <v>16</v>
      </c>
      <c r="I834">
        <v>259326.91</v>
      </c>
      <c r="K834" s="5" t="str">
        <f t="shared" si="24"/>
        <v>----</v>
      </c>
      <c r="M834" s="5">
        <f t="shared" si="25"/>
        <v>259326.91</v>
      </c>
    </row>
    <row r="835" spans="1:13" x14ac:dyDescent="0.25">
      <c r="K835" s="5" t="str">
        <f t="shared" si="24"/>
        <v>----</v>
      </c>
      <c r="M835" s="5" t="str">
        <f t="shared" si="25"/>
        <v>----</v>
      </c>
    </row>
    <row r="836" spans="1:13" x14ac:dyDescent="0.25">
      <c r="A836" t="s">
        <v>1088</v>
      </c>
      <c r="B836" t="s">
        <v>1089</v>
      </c>
      <c r="C836" t="s">
        <v>19</v>
      </c>
      <c r="D836" t="s">
        <v>182</v>
      </c>
      <c r="E836" t="s">
        <v>1090</v>
      </c>
      <c r="F836" t="s">
        <v>13</v>
      </c>
      <c r="G836" t="s">
        <v>1091</v>
      </c>
      <c r="H836" t="s">
        <v>1092</v>
      </c>
      <c r="I836">
        <v>311979.40999999997</v>
      </c>
      <c r="K836" s="5" t="str">
        <f t="shared" si="24"/>
        <v>----</v>
      </c>
      <c r="M836" s="5" t="str">
        <f t="shared" si="25"/>
        <v>----</v>
      </c>
    </row>
    <row r="837" spans="1:13" x14ac:dyDescent="0.25">
      <c r="A837" t="s">
        <v>1088</v>
      </c>
      <c r="B837" t="s">
        <v>1093</v>
      </c>
      <c r="C837" t="s">
        <v>19</v>
      </c>
      <c r="D837" t="s">
        <v>263</v>
      </c>
      <c r="E837" t="s">
        <v>236</v>
      </c>
      <c r="F837" t="s">
        <v>13</v>
      </c>
      <c r="G837" t="s">
        <v>1094</v>
      </c>
      <c r="H837" t="s">
        <v>1095</v>
      </c>
      <c r="I837">
        <v>30000</v>
      </c>
      <c r="K837" s="5" t="str">
        <f t="shared" si="24"/>
        <v>----</v>
      </c>
      <c r="M837" s="5" t="str">
        <f t="shared" si="25"/>
        <v>----</v>
      </c>
    </row>
    <row r="838" spans="1:13" x14ac:dyDescent="0.25">
      <c r="A838" t="s">
        <v>1088</v>
      </c>
      <c r="B838" t="s">
        <v>1096</v>
      </c>
      <c r="C838" t="s">
        <v>19</v>
      </c>
      <c r="D838" t="s">
        <v>222</v>
      </c>
      <c r="E838" t="s">
        <v>320</v>
      </c>
      <c r="F838" t="s">
        <v>13</v>
      </c>
      <c r="G838" t="s">
        <v>1097</v>
      </c>
      <c r="H838" t="s">
        <v>1098</v>
      </c>
      <c r="I838">
        <v>5651.92</v>
      </c>
      <c r="K838" s="5" t="str">
        <f t="shared" ref="K838:K901" si="26">IF($H838="Expense Total",$I838,"----")</f>
        <v>----</v>
      </c>
      <c r="M838" s="5" t="str">
        <f t="shared" ref="M838:M901" si="27">IF($H838="Income Total",$I838,"----")</f>
        <v>----</v>
      </c>
    </row>
    <row r="839" spans="1:13" ht="15.75" x14ac:dyDescent="0.25">
      <c r="A839" t="s">
        <v>1088</v>
      </c>
      <c r="B839" t="s">
        <v>13</v>
      </c>
      <c r="C839" t="s">
        <v>13</v>
      </c>
      <c r="D839" t="s">
        <v>13</v>
      </c>
      <c r="E839" t="s">
        <v>13</v>
      </c>
      <c r="F839" t="s">
        <v>13</v>
      </c>
      <c r="G839" t="s">
        <v>13</v>
      </c>
      <c r="H839" s="3" t="s">
        <v>175</v>
      </c>
      <c r="I839">
        <v>347631.33</v>
      </c>
      <c r="K839" s="5">
        <f t="shared" si="26"/>
        <v>347631.33</v>
      </c>
      <c r="M839" s="5" t="str">
        <f t="shared" si="27"/>
        <v>----</v>
      </c>
    </row>
    <row r="840" spans="1:13" x14ac:dyDescent="0.25">
      <c r="A840" t="s">
        <v>1088</v>
      </c>
      <c r="B840" t="s">
        <v>13</v>
      </c>
      <c r="C840" t="s">
        <v>14</v>
      </c>
      <c r="D840" t="s">
        <v>15</v>
      </c>
      <c r="E840" t="s">
        <v>13</v>
      </c>
      <c r="F840" t="s">
        <v>13</v>
      </c>
      <c r="G840" t="s">
        <v>1099</v>
      </c>
      <c r="H840" t="s">
        <v>13</v>
      </c>
      <c r="I840">
        <v>429379.46</v>
      </c>
      <c r="K840" s="5" t="str">
        <f t="shared" si="26"/>
        <v>----</v>
      </c>
      <c r="M840" s="5" t="str">
        <f t="shared" si="27"/>
        <v>----</v>
      </c>
    </row>
    <row r="841" spans="1:13" ht="15.75" x14ac:dyDescent="0.25">
      <c r="A841" t="s">
        <v>1088</v>
      </c>
      <c r="B841" t="s">
        <v>13</v>
      </c>
      <c r="C841" t="s">
        <v>13</v>
      </c>
      <c r="D841" t="s">
        <v>13</v>
      </c>
      <c r="E841" t="s">
        <v>13</v>
      </c>
      <c r="F841" t="s">
        <v>13</v>
      </c>
      <c r="G841" t="s">
        <v>13</v>
      </c>
      <c r="H841" s="3" t="s">
        <v>16</v>
      </c>
      <c r="I841">
        <v>429379.46</v>
      </c>
      <c r="K841" s="5" t="str">
        <f t="shared" si="26"/>
        <v>----</v>
      </c>
      <c r="M841" s="5">
        <f t="shared" si="27"/>
        <v>429379.46</v>
      </c>
    </row>
    <row r="842" spans="1:13" x14ac:dyDescent="0.25">
      <c r="K842" s="5" t="str">
        <f t="shared" si="26"/>
        <v>----</v>
      </c>
      <c r="M842" s="5" t="str">
        <f t="shared" si="27"/>
        <v>----</v>
      </c>
    </row>
    <row r="843" spans="1:13" x14ac:dyDescent="0.25">
      <c r="A843" t="s">
        <v>1100</v>
      </c>
      <c r="B843" t="s">
        <v>13</v>
      </c>
      <c r="C843" t="s">
        <v>14</v>
      </c>
      <c r="D843" t="s">
        <v>15</v>
      </c>
      <c r="E843" t="s">
        <v>13</v>
      </c>
      <c r="F843" t="s">
        <v>13</v>
      </c>
      <c r="G843" t="s">
        <v>1101</v>
      </c>
      <c r="H843" t="s">
        <v>13</v>
      </c>
      <c r="I843">
        <v>344407.16</v>
      </c>
      <c r="K843" s="5" t="str">
        <f t="shared" si="26"/>
        <v>----</v>
      </c>
      <c r="M843" s="5" t="str">
        <f t="shared" si="27"/>
        <v>----</v>
      </c>
    </row>
    <row r="844" spans="1:13" ht="15.75" x14ac:dyDescent="0.25">
      <c r="A844" t="s">
        <v>1100</v>
      </c>
      <c r="B844" t="s">
        <v>13</v>
      </c>
      <c r="C844" t="s">
        <v>13</v>
      </c>
      <c r="D844" t="s">
        <v>13</v>
      </c>
      <c r="E844" t="s">
        <v>13</v>
      </c>
      <c r="F844" t="s">
        <v>13</v>
      </c>
      <c r="G844" t="s">
        <v>13</v>
      </c>
      <c r="H844" s="3" t="s">
        <v>16</v>
      </c>
      <c r="I844">
        <v>344407.16</v>
      </c>
      <c r="K844" s="5" t="str">
        <f t="shared" si="26"/>
        <v>----</v>
      </c>
      <c r="M844" s="5">
        <f t="shared" si="27"/>
        <v>344407.16</v>
      </c>
    </row>
    <row r="845" spans="1:13" x14ac:dyDescent="0.25">
      <c r="K845" s="5" t="str">
        <f t="shared" si="26"/>
        <v>----</v>
      </c>
      <c r="M845" s="5" t="str">
        <f t="shared" si="27"/>
        <v>----</v>
      </c>
    </row>
    <row r="846" spans="1:13" x14ac:dyDescent="0.25">
      <c r="A846" t="s">
        <v>1102</v>
      </c>
      <c r="B846" t="s">
        <v>13</v>
      </c>
      <c r="C846" t="s">
        <v>14</v>
      </c>
      <c r="D846" t="s">
        <v>15</v>
      </c>
      <c r="E846" t="s">
        <v>13</v>
      </c>
      <c r="F846" t="s">
        <v>13</v>
      </c>
      <c r="G846" t="s">
        <v>1103</v>
      </c>
      <c r="H846" t="s">
        <v>13</v>
      </c>
      <c r="I846">
        <v>335884.92</v>
      </c>
      <c r="K846" s="5" t="str">
        <f t="shared" si="26"/>
        <v>----</v>
      </c>
      <c r="M846" s="5" t="str">
        <f t="shared" si="27"/>
        <v>----</v>
      </c>
    </row>
    <row r="847" spans="1:13" ht="15.75" x14ac:dyDescent="0.25">
      <c r="A847" t="s">
        <v>1102</v>
      </c>
      <c r="B847" t="s">
        <v>13</v>
      </c>
      <c r="C847" t="s">
        <v>13</v>
      </c>
      <c r="D847" t="s">
        <v>13</v>
      </c>
      <c r="E847" t="s">
        <v>13</v>
      </c>
      <c r="F847" t="s">
        <v>13</v>
      </c>
      <c r="G847" t="s">
        <v>13</v>
      </c>
      <c r="H847" s="3" t="s">
        <v>16</v>
      </c>
      <c r="I847">
        <v>335884.92</v>
      </c>
      <c r="K847" s="5" t="str">
        <f t="shared" si="26"/>
        <v>----</v>
      </c>
      <c r="M847" s="5">
        <f t="shared" si="27"/>
        <v>335884.92</v>
      </c>
    </row>
    <row r="848" spans="1:13" x14ac:dyDescent="0.25">
      <c r="K848" s="5" t="str">
        <f t="shared" si="26"/>
        <v>----</v>
      </c>
      <c r="M848" s="5" t="str">
        <f t="shared" si="27"/>
        <v>----</v>
      </c>
    </row>
    <row r="849" spans="1:13" x14ac:dyDescent="0.25">
      <c r="A849" t="s">
        <v>1104</v>
      </c>
      <c r="B849" t="s">
        <v>1105</v>
      </c>
      <c r="C849" t="s">
        <v>19</v>
      </c>
      <c r="D849" t="s">
        <v>182</v>
      </c>
      <c r="E849" t="s">
        <v>833</v>
      </c>
      <c r="F849" t="s">
        <v>13</v>
      </c>
      <c r="G849" t="s">
        <v>1106</v>
      </c>
      <c r="H849" t="s">
        <v>1107</v>
      </c>
      <c r="I849">
        <v>24100</v>
      </c>
      <c r="K849" s="5" t="str">
        <f t="shared" si="26"/>
        <v>----</v>
      </c>
      <c r="M849" s="5" t="str">
        <f t="shared" si="27"/>
        <v>----</v>
      </c>
    </row>
    <row r="850" spans="1:13" ht="15.75" x14ac:dyDescent="0.25">
      <c r="A850" t="s">
        <v>1104</v>
      </c>
      <c r="B850" t="s">
        <v>13</v>
      </c>
      <c r="C850" t="s">
        <v>13</v>
      </c>
      <c r="D850" t="s">
        <v>13</v>
      </c>
      <c r="E850" t="s">
        <v>13</v>
      </c>
      <c r="F850" t="s">
        <v>13</v>
      </c>
      <c r="G850" t="s">
        <v>13</v>
      </c>
      <c r="H850" s="3" t="s">
        <v>175</v>
      </c>
      <c r="I850">
        <v>24100</v>
      </c>
      <c r="K850" s="5">
        <f t="shared" si="26"/>
        <v>24100</v>
      </c>
      <c r="M850" s="5" t="str">
        <f t="shared" si="27"/>
        <v>----</v>
      </c>
    </row>
    <row r="851" spans="1:13" x14ac:dyDescent="0.25">
      <c r="A851" t="s">
        <v>1104</v>
      </c>
      <c r="B851" t="s">
        <v>13</v>
      </c>
      <c r="C851" t="s">
        <v>14</v>
      </c>
      <c r="D851" t="s">
        <v>15</v>
      </c>
      <c r="E851" t="s">
        <v>13</v>
      </c>
      <c r="F851" t="s">
        <v>13</v>
      </c>
      <c r="G851" t="s">
        <v>1108</v>
      </c>
      <c r="H851" t="s">
        <v>13</v>
      </c>
      <c r="I851">
        <v>232679.56</v>
      </c>
      <c r="K851" s="5" t="str">
        <f t="shared" si="26"/>
        <v>----</v>
      </c>
      <c r="M851" s="5" t="str">
        <f t="shared" si="27"/>
        <v>----</v>
      </c>
    </row>
    <row r="852" spans="1:13" ht="15.75" x14ac:dyDescent="0.25">
      <c r="A852" t="s">
        <v>1104</v>
      </c>
      <c r="B852" t="s">
        <v>13</v>
      </c>
      <c r="C852" t="s">
        <v>13</v>
      </c>
      <c r="D852" t="s">
        <v>13</v>
      </c>
      <c r="E852" t="s">
        <v>13</v>
      </c>
      <c r="F852" t="s">
        <v>13</v>
      </c>
      <c r="G852" t="s">
        <v>13</v>
      </c>
      <c r="H852" s="3" t="s">
        <v>16</v>
      </c>
      <c r="I852">
        <v>232679.56</v>
      </c>
      <c r="K852" s="5" t="str">
        <f t="shared" si="26"/>
        <v>----</v>
      </c>
      <c r="M852" s="5">
        <f t="shared" si="27"/>
        <v>232679.56</v>
      </c>
    </row>
    <row r="853" spans="1:13" x14ac:dyDescent="0.25">
      <c r="K853" s="5" t="str">
        <f t="shared" si="26"/>
        <v>----</v>
      </c>
      <c r="M853" s="5" t="str">
        <f t="shared" si="27"/>
        <v>----</v>
      </c>
    </row>
    <row r="854" spans="1:13" x14ac:dyDescent="0.25">
      <c r="A854" t="s">
        <v>1109</v>
      </c>
      <c r="B854" t="s">
        <v>13</v>
      </c>
      <c r="C854" t="s">
        <v>14</v>
      </c>
      <c r="D854" t="s">
        <v>15</v>
      </c>
      <c r="E854" t="s">
        <v>13</v>
      </c>
      <c r="F854" t="s">
        <v>13</v>
      </c>
      <c r="G854" t="s">
        <v>1110</v>
      </c>
      <c r="H854" t="s">
        <v>13</v>
      </c>
      <c r="I854">
        <v>192496.83</v>
      </c>
      <c r="K854" s="5" t="str">
        <f t="shared" si="26"/>
        <v>----</v>
      </c>
      <c r="M854" s="5" t="str">
        <f t="shared" si="27"/>
        <v>----</v>
      </c>
    </row>
    <row r="855" spans="1:13" ht="15.75" x14ac:dyDescent="0.25">
      <c r="A855" t="s">
        <v>1109</v>
      </c>
      <c r="B855" t="s">
        <v>13</v>
      </c>
      <c r="C855" t="s">
        <v>13</v>
      </c>
      <c r="D855" t="s">
        <v>13</v>
      </c>
      <c r="E855" t="s">
        <v>13</v>
      </c>
      <c r="F855" t="s">
        <v>13</v>
      </c>
      <c r="G855" t="s">
        <v>13</v>
      </c>
      <c r="H855" s="3" t="s">
        <v>16</v>
      </c>
      <c r="I855">
        <v>192496.83</v>
      </c>
      <c r="K855" s="5" t="str">
        <f t="shared" si="26"/>
        <v>----</v>
      </c>
      <c r="M855" s="5">
        <f t="shared" si="27"/>
        <v>192496.83</v>
      </c>
    </row>
    <row r="856" spans="1:13" x14ac:dyDescent="0.25">
      <c r="K856" s="5" t="str">
        <f t="shared" si="26"/>
        <v>----</v>
      </c>
      <c r="M856" s="5" t="str">
        <f t="shared" si="27"/>
        <v>----</v>
      </c>
    </row>
    <row r="857" spans="1:13" x14ac:dyDescent="0.25">
      <c r="A857" t="s">
        <v>1111</v>
      </c>
      <c r="B857" t="s">
        <v>13</v>
      </c>
      <c r="C857" t="s">
        <v>14</v>
      </c>
      <c r="D857" t="s">
        <v>15</v>
      </c>
      <c r="E857" t="s">
        <v>13</v>
      </c>
      <c r="F857" t="s">
        <v>13</v>
      </c>
      <c r="G857" t="s">
        <v>1112</v>
      </c>
      <c r="H857" t="s">
        <v>13</v>
      </c>
      <c r="I857">
        <v>231748.19</v>
      </c>
      <c r="K857" s="5" t="str">
        <f t="shared" si="26"/>
        <v>----</v>
      </c>
      <c r="M857" s="5" t="str">
        <f t="shared" si="27"/>
        <v>----</v>
      </c>
    </row>
    <row r="858" spans="1:13" ht="15.75" x14ac:dyDescent="0.25">
      <c r="A858" t="s">
        <v>1111</v>
      </c>
      <c r="B858" t="s">
        <v>13</v>
      </c>
      <c r="C858" t="s">
        <v>13</v>
      </c>
      <c r="D858" t="s">
        <v>13</v>
      </c>
      <c r="E858" t="s">
        <v>13</v>
      </c>
      <c r="F858" t="s">
        <v>13</v>
      </c>
      <c r="G858" t="s">
        <v>13</v>
      </c>
      <c r="H858" s="3" t="s">
        <v>16</v>
      </c>
      <c r="I858">
        <v>231748.19</v>
      </c>
      <c r="K858" s="5" t="str">
        <f t="shared" si="26"/>
        <v>----</v>
      </c>
      <c r="M858" s="5">
        <f t="shared" si="27"/>
        <v>231748.19</v>
      </c>
    </row>
    <row r="859" spans="1:13" x14ac:dyDescent="0.25">
      <c r="K859" s="5" t="str">
        <f t="shared" si="26"/>
        <v>----</v>
      </c>
      <c r="M859" s="5" t="str">
        <f t="shared" si="27"/>
        <v>----</v>
      </c>
    </row>
    <row r="860" spans="1:13" x14ac:dyDescent="0.25">
      <c r="A860" t="s">
        <v>1113</v>
      </c>
      <c r="B860" t="s">
        <v>13</v>
      </c>
      <c r="C860" t="s">
        <v>217</v>
      </c>
      <c r="D860" t="s">
        <v>138</v>
      </c>
      <c r="E860" t="s">
        <v>13</v>
      </c>
      <c r="F860" t="s">
        <v>13</v>
      </c>
      <c r="G860" t="s">
        <v>1114</v>
      </c>
      <c r="H860" t="s">
        <v>13</v>
      </c>
      <c r="I860">
        <v>0</v>
      </c>
      <c r="K860" s="5" t="str">
        <f t="shared" si="26"/>
        <v>----</v>
      </c>
      <c r="M860" s="5" t="str">
        <f t="shared" si="27"/>
        <v>----</v>
      </c>
    </row>
    <row r="861" spans="1:13" x14ac:dyDescent="0.25">
      <c r="A861" t="s">
        <v>1113</v>
      </c>
      <c r="B861" t="s">
        <v>1115</v>
      </c>
      <c r="C861" t="s">
        <v>19</v>
      </c>
      <c r="D861" t="s">
        <v>150</v>
      </c>
      <c r="E861" t="s">
        <v>837</v>
      </c>
      <c r="F861" t="s">
        <v>13</v>
      </c>
      <c r="G861" t="s">
        <v>1116</v>
      </c>
      <c r="H861" t="s">
        <v>1117</v>
      </c>
      <c r="I861">
        <v>26535.200000000001</v>
      </c>
      <c r="K861" s="5" t="str">
        <f t="shared" si="26"/>
        <v>----</v>
      </c>
      <c r="M861" s="5" t="str">
        <f t="shared" si="27"/>
        <v>----</v>
      </c>
    </row>
    <row r="862" spans="1:13" x14ac:dyDescent="0.25">
      <c r="A862" t="s">
        <v>1113</v>
      </c>
      <c r="B862" t="s">
        <v>13</v>
      </c>
      <c r="C862" t="s">
        <v>217</v>
      </c>
      <c r="D862" t="s">
        <v>348</v>
      </c>
      <c r="E862" t="s">
        <v>837</v>
      </c>
      <c r="F862" t="s">
        <v>13</v>
      </c>
      <c r="G862" t="s">
        <v>1116</v>
      </c>
      <c r="H862" t="s">
        <v>13</v>
      </c>
      <c r="I862">
        <v>0</v>
      </c>
      <c r="K862" s="5" t="str">
        <f t="shared" si="26"/>
        <v>----</v>
      </c>
      <c r="M862" s="5" t="str">
        <f t="shared" si="27"/>
        <v>----</v>
      </c>
    </row>
    <row r="863" spans="1:13" ht="15.75" x14ac:dyDescent="0.25">
      <c r="A863" t="s">
        <v>1113</v>
      </c>
      <c r="B863" t="s">
        <v>13</v>
      </c>
      <c r="C863" t="s">
        <v>13</v>
      </c>
      <c r="D863" t="s">
        <v>13</v>
      </c>
      <c r="E863" t="s">
        <v>13</v>
      </c>
      <c r="F863" t="s">
        <v>13</v>
      </c>
      <c r="G863" t="s">
        <v>13</v>
      </c>
      <c r="H863" s="3" t="s">
        <v>175</v>
      </c>
      <c r="I863">
        <v>26535.200000000001</v>
      </c>
      <c r="K863" s="5">
        <f t="shared" si="26"/>
        <v>26535.200000000001</v>
      </c>
      <c r="M863" s="5" t="str">
        <f t="shared" si="27"/>
        <v>----</v>
      </c>
    </row>
    <row r="864" spans="1:13" x14ac:dyDescent="0.25">
      <c r="A864" t="s">
        <v>1113</v>
      </c>
      <c r="B864" t="s">
        <v>1118</v>
      </c>
      <c r="C864" t="s">
        <v>224</v>
      </c>
      <c r="D864" t="s">
        <v>341</v>
      </c>
      <c r="E864" t="s">
        <v>229</v>
      </c>
      <c r="F864" t="s">
        <v>13</v>
      </c>
      <c r="G864" t="s">
        <v>1114</v>
      </c>
      <c r="H864" t="s">
        <v>13</v>
      </c>
      <c r="I864">
        <v>236312.06</v>
      </c>
      <c r="K864" s="5" t="str">
        <f t="shared" si="26"/>
        <v>----</v>
      </c>
      <c r="M864" s="5" t="str">
        <f t="shared" si="27"/>
        <v>----</v>
      </c>
    </row>
    <row r="865" spans="1:13" x14ac:dyDescent="0.25">
      <c r="A865" t="s">
        <v>1113</v>
      </c>
      <c r="B865" t="s">
        <v>1119</v>
      </c>
      <c r="C865" t="s">
        <v>224</v>
      </c>
      <c r="D865" t="s">
        <v>263</v>
      </c>
      <c r="E865" t="s">
        <v>229</v>
      </c>
      <c r="F865" t="s">
        <v>13</v>
      </c>
      <c r="G865" t="s">
        <v>1116</v>
      </c>
      <c r="H865" t="s">
        <v>13</v>
      </c>
      <c r="I865">
        <v>26023.7</v>
      </c>
      <c r="K865" s="5" t="str">
        <f t="shared" si="26"/>
        <v>----</v>
      </c>
      <c r="M865" s="5" t="str">
        <f t="shared" si="27"/>
        <v>----</v>
      </c>
    </row>
    <row r="866" spans="1:13" x14ac:dyDescent="0.25">
      <c r="A866" t="s">
        <v>1113</v>
      </c>
      <c r="B866" t="s">
        <v>13</v>
      </c>
      <c r="C866" t="s">
        <v>14</v>
      </c>
      <c r="D866" t="s">
        <v>15</v>
      </c>
      <c r="E866" t="s">
        <v>13</v>
      </c>
      <c r="F866" t="s">
        <v>13</v>
      </c>
      <c r="G866" t="s">
        <v>1120</v>
      </c>
      <c r="H866" t="s">
        <v>13</v>
      </c>
      <c r="I866">
        <v>260506.33</v>
      </c>
      <c r="K866" s="5" t="str">
        <f t="shared" si="26"/>
        <v>----</v>
      </c>
      <c r="M866" s="5" t="str">
        <f t="shared" si="27"/>
        <v>----</v>
      </c>
    </row>
    <row r="867" spans="1:13" ht="15.75" x14ac:dyDescent="0.25">
      <c r="A867" t="s">
        <v>1113</v>
      </c>
      <c r="B867" t="s">
        <v>13</v>
      </c>
      <c r="C867" t="s">
        <v>13</v>
      </c>
      <c r="D867" t="s">
        <v>13</v>
      </c>
      <c r="E867" t="s">
        <v>13</v>
      </c>
      <c r="F867" t="s">
        <v>13</v>
      </c>
      <c r="G867" t="s">
        <v>13</v>
      </c>
      <c r="H867" s="3" t="s">
        <v>16</v>
      </c>
      <c r="I867">
        <v>522842.09</v>
      </c>
      <c r="K867" s="5" t="str">
        <f t="shared" si="26"/>
        <v>----</v>
      </c>
      <c r="M867" s="5">
        <f t="shared" si="27"/>
        <v>522842.09</v>
      </c>
    </row>
    <row r="868" spans="1:13" x14ac:dyDescent="0.25">
      <c r="K868" s="5" t="str">
        <f t="shared" si="26"/>
        <v>----</v>
      </c>
      <c r="M868" s="5" t="str">
        <f t="shared" si="27"/>
        <v>----</v>
      </c>
    </row>
    <row r="869" spans="1:13" x14ac:dyDescent="0.25">
      <c r="A869" t="s">
        <v>1121</v>
      </c>
      <c r="B869" t="s">
        <v>1122</v>
      </c>
      <c r="C869" t="s">
        <v>19</v>
      </c>
      <c r="D869" t="s">
        <v>257</v>
      </c>
      <c r="E869" t="s">
        <v>837</v>
      </c>
      <c r="F869" t="s">
        <v>13</v>
      </c>
      <c r="G869" t="s">
        <v>1123</v>
      </c>
      <c r="H869" t="s">
        <v>1124</v>
      </c>
      <c r="I869">
        <v>19470.05</v>
      </c>
      <c r="K869" s="5" t="str">
        <f t="shared" si="26"/>
        <v>----</v>
      </c>
      <c r="M869" s="5" t="str">
        <f t="shared" si="27"/>
        <v>----</v>
      </c>
    </row>
    <row r="870" spans="1:13" x14ac:dyDescent="0.25">
      <c r="A870" t="s">
        <v>1121</v>
      </c>
      <c r="B870" t="s">
        <v>13</v>
      </c>
      <c r="C870" t="s">
        <v>217</v>
      </c>
      <c r="D870" t="s">
        <v>261</v>
      </c>
      <c r="E870" t="s">
        <v>837</v>
      </c>
      <c r="F870" t="s">
        <v>13</v>
      </c>
      <c r="G870" t="s">
        <v>1123</v>
      </c>
      <c r="H870" t="s">
        <v>13</v>
      </c>
      <c r="I870">
        <v>0</v>
      </c>
      <c r="K870" s="5" t="str">
        <f t="shared" si="26"/>
        <v>----</v>
      </c>
      <c r="M870" s="5" t="str">
        <f t="shared" si="27"/>
        <v>----</v>
      </c>
    </row>
    <row r="871" spans="1:13" x14ac:dyDescent="0.25">
      <c r="A871" t="s">
        <v>1121</v>
      </c>
      <c r="B871" t="s">
        <v>13</v>
      </c>
      <c r="C871" t="s">
        <v>14</v>
      </c>
      <c r="D871" t="s">
        <v>245</v>
      </c>
      <c r="E871" t="s">
        <v>13</v>
      </c>
      <c r="F871" t="s">
        <v>13</v>
      </c>
      <c r="G871" t="s">
        <v>1123</v>
      </c>
      <c r="H871" t="s">
        <v>13</v>
      </c>
      <c r="I871">
        <v>-19470.05</v>
      </c>
      <c r="K871" s="5" t="str">
        <f t="shared" si="26"/>
        <v>----</v>
      </c>
      <c r="M871" s="5" t="str">
        <f t="shared" si="27"/>
        <v>----</v>
      </c>
    </row>
    <row r="872" spans="1:13" ht="15.75" x14ac:dyDescent="0.25">
      <c r="A872" t="s">
        <v>1121</v>
      </c>
      <c r="B872" t="s">
        <v>13</v>
      </c>
      <c r="C872" t="s">
        <v>13</v>
      </c>
      <c r="D872" t="s">
        <v>13</v>
      </c>
      <c r="E872" t="s">
        <v>13</v>
      </c>
      <c r="F872" t="s">
        <v>13</v>
      </c>
      <c r="G872" t="s">
        <v>13</v>
      </c>
      <c r="H872" s="3" t="s">
        <v>175</v>
      </c>
      <c r="I872">
        <v>0</v>
      </c>
      <c r="K872" s="5">
        <f t="shared" si="26"/>
        <v>0</v>
      </c>
      <c r="M872" s="5" t="str">
        <f t="shared" si="27"/>
        <v>----</v>
      </c>
    </row>
    <row r="873" spans="1:13" x14ac:dyDescent="0.25">
      <c r="A873" t="s">
        <v>1121</v>
      </c>
      <c r="B873" t="s">
        <v>13</v>
      </c>
      <c r="C873" t="s">
        <v>14</v>
      </c>
      <c r="D873" t="s">
        <v>15</v>
      </c>
      <c r="E873" t="s">
        <v>13</v>
      </c>
      <c r="F873" t="s">
        <v>13</v>
      </c>
      <c r="G873" t="s">
        <v>1125</v>
      </c>
      <c r="H873" t="s">
        <v>13</v>
      </c>
      <c r="I873">
        <v>380428.26</v>
      </c>
      <c r="K873" s="5" t="str">
        <f t="shared" si="26"/>
        <v>----</v>
      </c>
      <c r="M873" s="5" t="str">
        <f t="shared" si="27"/>
        <v>----</v>
      </c>
    </row>
    <row r="874" spans="1:13" ht="15.75" x14ac:dyDescent="0.25">
      <c r="A874" t="s">
        <v>1121</v>
      </c>
      <c r="B874" t="s">
        <v>13</v>
      </c>
      <c r="C874" t="s">
        <v>13</v>
      </c>
      <c r="D874" t="s">
        <v>13</v>
      </c>
      <c r="E874" t="s">
        <v>13</v>
      </c>
      <c r="F874" t="s">
        <v>13</v>
      </c>
      <c r="G874" t="s">
        <v>13</v>
      </c>
      <c r="H874" s="3" t="s">
        <v>16</v>
      </c>
      <c r="I874">
        <v>380428.26</v>
      </c>
      <c r="K874" s="5" t="str">
        <f t="shared" si="26"/>
        <v>----</v>
      </c>
      <c r="M874" s="5">
        <f t="shared" si="27"/>
        <v>380428.26</v>
      </c>
    </row>
    <row r="875" spans="1:13" x14ac:dyDescent="0.25">
      <c r="K875" s="5" t="str">
        <f t="shared" si="26"/>
        <v>----</v>
      </c>
      <c r="M875" s="5" t="str">
        <f t="shared" si="27"/>
        <v>----</v>
      </c>
    </row>
    <row r="876" spans="1:13" x14ac:dyDescent="0.25">
      <c r="A876" t="s">
        <v>1126</v>
      </c>
      <c r="B876" t="s">
        <v>1127</v>
      </c>
      <c r="C876" t="s">
        <v>224</v>
      </c>
      <c r="D876" t="s">
        <v>1128</v>
      </c>
      <c r="E876" t="s">
        <v>1129</v>
      </c>
      <c r="F876" t="s">
        <v>13</v>
      </c>
      <c r="G876" t="s">
        <v>1130</v>
      </c>
      <c r="H876" s="15" t="s">
        <v>1189</v>
      </c>
      <c r="I876">
        <v>13293.41</v>
      </c>
      <c r="K876" s="5" t="str">
        <f t="shared" si="26"/>
        <v>----</v>
      </c>
      <c r="M876" s="5" t="str">
        <f t="shared" si="27"/>
        <v>----</v>
      </c>
    </row>
    <row r="877" spans="1:13" x14ac:dyDescent="0.25">
      <c r="A877" t="s">
        <v>1126</v>
      </c>
      <c r="B877" t="s">
        <v>13</v>
      </c>
      <c r="C877" t="s">
        <v>14</v>
      </c>
      <c r="D877" t="s">
        <v>15</v>
      </c>
      <c r="E877" t="s">
        <v>13</v>
      </c>
      <c r="F877" t="s">
        <v>13</v>
      </c>
      <c r="G877" t="s">
        <v>1131</v>
      </c>
      <c r="H877" t="s">
        <v>13</v>
      </c>
      <c r="I877">
        <v>325353.96000000002</v>
      </c>
      <c r="K877" s="5" t="str">
        <f t="shared" si="26"/>
        <v>----</v>
      </c>
      <c r="M877" s="5" t="str">
        <f t="shared" si="27"/>
        <v>----</v>
      </c>
    </row>
    <row r="878" spans="1:13" ht="15.75" x14ac:dyDescent="0.25">
      <c r="A878" t="s">
        <v>1126</v>
      </c>
      <c r="B878" t="s">
        <v>13</v>
      </c>
      <c r="C878" t="s">
        <v>13</v>
      </c>
      <c r="D878" t="s">
        <v>13</v>
      </c>
      <c r="E878" t="s">
        <v>13</v>
      </c>
      <c r="F878" t="s">
        <v>13</v>
      </c>
      <c r="G878" t="s">
        <v>13</v>
      </c>
      <c r="H878" s="3" t="s">
        <v>16</v>
      </c>
      <c r="I878">
        <v>338647.37</v>
      </c>
      <c r="K878" s="5" t="str">
        <f t="shared" si="26"/>
        <v>----</v>
      </c>
      <c r="M878" s="5">
        <f t="shared" si="27"/>
        <v>338647.37</v>
      </c>
    </row>
    <row r="879" spans="1:13" x14ac:dyDescent="0.25">
      <c r="K879" s="5" t="str">
        <f t="shared" si="26"/>
        <v>----</v>
      </c>
      <c r="M879" s="5" t="str">
        <f t="shared" si="27"/>
        <v>----</v>
      </c>
    </row>
    <row r="880" spans="1:13" x14ac:dyDescent="0.25">
      <c r="A880" t="s">
        <v>1132</v>
      </c>
      <c r="B880" t="s">
        <v>13</v>
      </c>
      <c r="C880" t="s">
        <v>14</v>
      </c>
      <c r="D880" t="s">
        <v>15</v>
      </c>
      <c r="E880" t="s">
        <v>13</v>
      </c>
      <c r="F880" t="s">
        <v>13</v>
      </c>
      <c r="G880" t="s">
        <v>1133</v>
      </c>
      <c r="H880" t="s">
        <v>13</v>
      </c>
      <c r="I880">
        <v>211745.66</v>
      </c>
      <c r="K880" s="5" t="str">
        <f t="shared" si="26"/>
        <v>----</v>
      </c>
      <c r="M880" s="5" t="str">
        <f t="shared" si="27"/>
        <v>----</v>
      </c>
    </row>
    <row r="881" spans="1:13" ht="15.75" x14ac:dyDescent="0.25">
      <c r="A881" t="s">
        <v>1132</v>
      </c>
      <c r="B881" t="s">
        <v>13</v>
      </c>
      <c r="C881" t="s">
        <v>13</v>
      </c>
      <c r="D881" t="s">
        <v>13</v>
      </c>
      <c r="E881" t="s">
        <v>13</v>
      </c>
      <c r="F881" t="s">
        <v>13</v>
      </c>
      <c r="G881" t="s">
        <v>13</v>
      </c>
      <c r="H881" s="3" t="s">
        <v>16</v>
      </c>
      <c r="I881">
        <v>211745.66</v>
      </c>
      <c r="K881" s="5" t="str">
        <f t="shared" si="26"/>
        <v>----</v>
      </c>
      <c r="M881" s="5">
        <f t="shared" si="27"/>
        <v>211745.66</v>
      </c>
    </row>
    <row r="882" spans="1:13" x14ac:dyDescent="0.25">
      <c r="K882" s="5" t="str">
        <f t="shared" si="26"/>
        <v>----</v>
      </c>
      <c r="M882" s="5" t="str">
        <f t="shared" si="27"/>
        <v>----</v>
      </c>
    </row>
    <row r="883" spans="1:13" x14ac:dyDescent="0.25">
      <c r="A883" t="s">
        <v>1134</v>
      </c>
      <c r="B883" t="s">
        <v>13</v>
      </c>
      <c r="C883" t="s">
        <v>14</v>
      </c>
      <c r="D883" t="s">
        <v>15</v>
      </c>
      <c r="E883" t="s">
        <v>13</v>
      </c>
      <c r="F883" t="s">
        <v>13</v>
      </c>
      <c r="G883" t="s">
        <v>1135</v>
      </c>
      <c r="H883" t="s">
        <v>13</v>
      </c>
      <c r="I883">
        <v>393871.55</v>
      </c>
      <c r="K883" s="5" t="str">
        <f t="shared" si="26"/>
        <v>----</v>
      </c>
      <c r="M883" s="5" t="str">
        <f t="shared" si="27"/>
        <v>----</v>
      </c>
    </row>
    <row r="884" spans="1:13" ht="15.75" x14ac:dyDescent="0.25">
      <c r="A884" t="s">
        <v>1134</v>
      </c>
      <c r="B884" t="s">
        <v>13</v>
      </c>
      <c r="C884" t="s">
        <v>13</v>
      </c>
      <c r="D884" t="s">
        <v>13</v>
      </c>
      <c r="E884" t="s">
        <v>13</v>
      </c>
      <c r="F884" t="s">
        <v>13</v>
      </c>
      <c r="G884" t="s">
        <v>13</v>
      </c>
      <c r="H884" s="3" t="s">
        <v>16</v>
      </c>
      <c r="I884">
        <v>393871.55</v>
      </c>
      <c r="K884" s="5" t="str">
        <f t="shared" si="26"/>
        <v>----</v>
      </c>
      <c r="M884" s="5">
        <f t="shared" si="27"/>
        <v>393871.55</v>
      </c>
    </row>
    <row r="885" spans="1:13" x14ac:dyDescent="0.25">
      <c r="K885" s="5" t="str">
        <f t="shared" si="26"/>
        <v>----</v>
      </c>
      <c r="M885" s="5" t="str">
        <f t="shared" si="27"/>
        <v>----</v>
      </c>
    </row>
    <row r="886" spans="1:13" x14ac:dyDescent="0.25">
      <c r="A886" t="s">
        <v>1136</v>
      </c>
      <c r="B886" t="s">
        <v>1137</v>
      </c>
      <c r="C886" t="s">
        <v>19</v>
      </c>
      <c r="D886" t="s">
        <v>192</v>
      </c>
      <c r="E886" t="s">
        <v>1138</v>
      </c>
      <c r="F886" t="s">
        <v>13</v>
      </c>
      <c r="G886" t="s">
        <v>1139</v>
      </c>
      <c r="H886" t="s">
        <v>1140</v>
      </c>
      <c r="I886">
        <v>46506.43</v>
      </c>
      <c r="K886" s="5" t="str">
        <f t="shared" si="26"/>
        <v>----</v>
      </c>
      <c r="M886" s="5" t="str">
        <f t="shared" si="27"/>
        <v>----</v>
      </c>
    </row>
    <row r="887" spans="1:13" x14ac:dyDescent="0.25">
      <c r="A887" t="s">
        <v>1136</v>
      </c>
      <c r="B887" t="s">
        <v>13</v>
      </c>
      <c r="C887" t="s">
        <v>217</v>
      </c>
      <c r="D887" t="s">
        <v>503</v>
      </c>
      <c r="E887" t="s">
        <v>1138</v>
      </c>
      <c r="F887" t="s">
        <v>13</v>
      </c>
      <c r="G887" t="s">
        <v>1139</v>
      </c>
      <c r="H887" t="s">
        <v>13</v>
      </c>
      <c r="I887">
        <v>-9301.2800000000007</v>
      </c>
      <c r="K887" s="5" t="str">
        <f t="shared" si="26"/>
        <v>----</v>
      </c>
      <c r="M887" s="5" t="str">
        <f t="shared" si="27"/>
        <v>----</v>
      </c>
    </row>
    <row r="888" spans="1:13" x14ac:dyDescent="0.25">
      <c r="A888" t="s">
        <v>1136</v>
      </c>
      <c r="B888" t="s">
        <v>1141</v>
      </c>
      <c r="C888" t="s">
        <v>19</v>
      </c>
      <c r="D888" t="s">
        <v>443</v>
      </c>
      <c r="E888" t="s">
        <v>1138</v>
      </c>
      <c r="F888" t="s">
        <v>13</v>
      </c>
      <c r="G888" t="s">
        <v>1139</v>
      </c>
      <c r="H888" t="s">
        <v>1140</v>
      </c>
      <c r="I888">
        <v>7808.5</v>
      </c>
      <c r="K888" s="5" t="str">
        <f t="shared" si="26"/>
        <v>----</v>
      </c>
      <c r="M888" s="5" t="str">
        <f t="shared" si="27"/>
        <v>----</v>
      </c>
    </row>
    <row r="889" spans="1:13" x14ac:dyDescent="0.25">
      <c r="A889" t="s">
        <v>1136</v>
      </c>
      <c r="B889" t="s">
        <v>13</v>
      </c>
      <c r="C889" t="s">
        <v>217</v>
      </c>
      <c r="D889" t="s">
        <v>444</v>
      </c>
      <c r="E889" t="s">
        <v>1138</v>
      </c>
      <c r="F889" t="s">
        <v>13</v>
      </c>
      <c r="G889" t="s">
        <v>1139</v>
      </c>
      <c r="H889" t="s">
        <v>13</v>
      </c>
      <c r="I889">
        <v>-1561.7</v>
      </c>
      <c r="K889" s="5" t="str">
        <f t="shared" si="26"/>
        <v>----</v>
      </c>
      <c r="M889" s="5" t="str">
        <f t="shared" si="27"/>
        <v>----</v>
      </c>
    </row>
    <row r="890" spans="1:13" ht="15.75" x14ac:dyDescent="0.25">
      <c r="A890" t="s">
        <v>1136</v>
      </c>
      <c r="B890" t="s">
        <v>13</v>
      </c>
      <c r="C890" t="s">
        <v>13</v>
      </c>
      <c r="D890" t="s">
        <v>13</v>
      </c>
      <c r="E890" t="s">
        <v>13</v>
      </c>
      <c r="F890" t="s">
        <v>13</v>
      </c>
      <c r="G890" t="s">
        <v>13</v>
      </c>
      <c r="H890" s="3" t="s">
        <v>175</v>
      </c>
      <c r="I890">
        <v>43451.95</v>
      </c>
      <c r="K890" s="5">
        <f t="shared" si="26"/>
        <v>43451.95</v>
      </c>
      <c r="M890" s="5" t="str">
        <f t="shared" si="27"/>
        <v>----</v>
      </c>
    </row>
    <row r="891" spans="1:13" x14ac:dyDescent="0.25">
      <c r="A891" t="s">
        <v>1136</v>
      </c>
      <c r="B891" t="s">
        <v>1142</v>
      </c>
      <c r="C891" t="s">
        <v>224</v>
      </c>
      <c r="D891" t="s">
        <v>378</v>
      </c>
      <c r="E891" t="s">
        <v>229</v>
      </c>
      <c r="F891" t="s">
        <v>13</v>
      </c>
      <c r="G891" t="s">
        <v>1139</v>
      </c>
      <c r="H891" t="s">
        <v>13</v>
      </c>
      <c r="I891">
        <v>37205.15</v>
      </c>
      <c r="K891" s="5" t="str">
        <f t="shared" si="26"/>
        <v>----</v>
      </c>
      <c r="M891" s="5" t="str">
        <f t="shared" si="27"/>
        <v>----</v>
      </c>
    </row>
    <row r="892" spans="1:13" x14ac:dyDescent="0.25">
      <c r="A892" t="s">
        <v>1136</v>
      </c>
      <c r="B892" t="s">
        <v>862</v>
      </c>
      <c r="C892" t="s">
        <v>224</v>
      </c>
      <c r="D892" t="s">
        <v>84</v>
      </c>
      <c r="E892" t="s">
        <v>229</v>
      </c>
      <c r="F892" t="s">
        <v>13</v>
      </c>
      <c r="G892" t="s">
        <v>1139</v>
      </c>
      <c r="H892" t="s">
        <v>13</v>
      </c>
      <c r="I892">
        <v>6246.8</v>
      </c>
      <c r="K892" s="5" t="str">
        <f t="shared" si="26"/>
        <v>----</v>
      </c>
      <c r="M892" s="5" t="str">
        <f t="shared" si="27"/>
        <v>----</v>
      </c>
    </row>
    <row r="893" spans="1:13" x14ac:dyDescent="0.25">
      <c r="A893" t="s">
        <v>1136</v>
      </c>
      <c r="B893" t="s">
        <v>13</v>
      </c>
      <c r="C893" t="s">
        <v>14</v>
      </c>
      <c r="D893" t="s">
        <v>15</v>
      </c>
      <c r="E893" t="s">
        <v>13</v>
      </c>
      <c r="F893" t="s">
        <v>13</v>
      </c>
      <c r="G893" t="s">
        <v>1143</v>
      </c>
      <c r="H893" t="s">
        <v>13</v>
      </c>
      <c r="I893">
        <v>171432.6</v>
      </c>
      <c r="K893" s="5" t="str">
        <f t="shared" si="26"/>
        <v>----</v>
      </c>
      <c r="M893" s="5" t="str">
        <f t="shared" si="27"/>
        <v>----</v>
      </c>
    </row>
    <row r="894" spans="1:13" ht="15.75" x14ac:dyDescent="0.25">
      <c r="A894" t="s">
        <v>1136</v>
      </c>
      <c r="B894" t="s">
        <v>13</v>
      </c>
      <c r="C894" t="s">
        <v>13</v>
      </c>
      <c r="D894" t="s">
        <v>13</v>
      </c>
      <c r="E894" t="s">
        <v>13</v>
      </c>
      <c r="F894" t="s">
        <v>13</v>
      </c>
      <c r="G894" t="s">
        <v>13</v>
      </c>
      <c r="H894" s="3" t="s">
        <v>16</v>
      </c>
      <c r="I894">
        <v>214884.55</v>
      </c>
      <c r="K894" s="5" t="str">
        <f t="shared" si="26"/>
        <v>----</v>
      </c>
      <c r="M894" s="5">
        <f t="shared" si="27"/>
        <v>214884.55</v>
      </c>
    </row>
    <row r="895" spans="1:13" x14ac:dyDescent="0.25">
      <c r="K895" s="5" t="str">
        <f t="shared" si="26"/>
        <v>----</v>
      </c>
      <c r="M895" s="5" t="str">
        <f t="shared" si="27"/>
        <v>----</v>
      </c>
    </row>
    <row r="896" spans="1:13" x14ac:dyDescent="0.25">
      <c r="A896" t="s">
        <v>1144</v>
      </c>
      <c r="B896" t="s">
        <v>1145</v>
      </c>
      <c r="C896" t="s">
        <v>19</v>
      </c>
      <c r="D896" t="s">
        <v>219</v>
      </c>
      <c r="E896" t="s">
        <v>1146</v>
      </c>
      <c r="F896" t="s">
        <v>13</v>
      </c>
      <c r="G896" t="s">
        <v>1147</v>
      </c>
      <c r="H896" t="s">
        <v>1148</v>
      </c>
      <c r="I896">
        <v>5764.87</v>
      </c>
      <c r="K896" s="5" t="str">
        <f t="shared" si="26"/>
        <v>----</v>
      </c>
      <c r="M896" s="5" t="str">
        <f t="shared" si="27"/>
        <v>----</v>
      </c>
    </row>
    <row r="897" spans="1:13" x14ac:dyDescent="0.25">
      <c r="A897" t="s">
        <v>1144</v>
      </c>
      <c r="B897" t="s">
        <v>13</v>
      </c>
      <c r="C897" t="s">
        <v>14</v>
      </c>
      <c r="D897" t="s">
        <v>245</v>
      </c>
      <c r="E897" t="s">
        <v>13</v>
      </c>
      <c r="F897" t="s">
        <v>13</v>
      </c>
      <c r="G897" t="s">
        <v>1147</v>
      </c>
      <c r="H897" t="s">
        <v>13</v>
      </c>
      <c r="I897">
        <v>-5764.87</v>
      </c>
      <c r="K897" s="5" t="str">
        <f t="shared" si="26"/>
        <v>----</v>
      </c>
      <c r="M897" s="5" t="str">
        <f t="shared" si="27"/>
        <v>----</v>
      </c>
    </row>
    <row r="898" spans="1:13" ht="15.75" x14ac:dyDescent="0.25">
      <c r="A898" t="s">
        <v>1144</v>
      </c>
      <c r="B898" t="s">
        <v>13</v>
      </c>
      <c r="C898" t="s">
        <v>13</v>
      </c>
      <c r="D898" t="s">
        <v>13</v>
      </c>
      <c r="E898" t="s">
        <v>13</v>
      </c>
      <c r="F898" t="s">
        <v>13</v>
      </c>
      <c r="G898" t="s">
        <v>13</v>
      </c>
      <c r="H898" s="3" t="s">
        <v>175</v>
      </c>
      <c r="I898">
        <v>0</v>
      </c>
      <c r="K898" s="5">
        <f t="shared" si="26"/>
        <v>0</v>
      </c>
      <c r="M898" s="5" t="str">
        <f t="shared" si="27"/>
        <v>----</v>
      </c>
    </row>
    <row r="899" spans="1:13" x14ac:dyDescent="0.25">
      <c r="A899" t="s">
        <v>1144</v>
      </c>
      <c r="B899" t="s">
        <v>13</v>
      </c>
      <c r="C899" t="s">
        <v>14</v>
      </c>
      <c r="D899" t="s">
        <v>15</v>
      </c>
      <c r="E899" t="s">
        <v>13</v>
      </c>
      <c r="F899" t="s">
        <v>13</v>
      </c>
      <c r="G899" t="s">
        <v>1149</v>
      </c>
      <c r="H899" t="s">
        <v>13</v>
      </c>
      <c r="I899">
        <v>353517.68</v>
      </c>
      <c r="K899" s="5" t="str">
        <f t="shared" si="26"/>
        <v>----</v>
      </c>
      <c r="M899" s="5" t="str">
        <f t="shared" si="27"/>
        <v>----</v>
      </c>
    </row>
    <row r="900" spans="1:13" ht="15.75" x14ac:dyDescent="0.25">
      <c r="A900" t="s">
        <v>1144</v>
      </c>
      <c r="B900" t="s">
        <v>13</v>
      </c>
      <c r="C900" t="s">
        <v>13</v>
      </c>
      <c r="D900" t="s">
        <v>13</v>
      </c>
      <c r="E900" t="s">
        <v>13</v>
      </c>
      <c r="F900" t="s">
        <v>13</v>
      </c>
      <c r="G900" t="s">
        <v>13</v>
      </c>
      <c r="H900" s="3" t="s">
        <v>16</v>
      </c>
      <c r="I900">
        <v>353517.68</v>
      </c>
      <c r="K900" s="5" t="str">
        <f t="shared" si="26"/>
        <v>----</v>
      </c>
      <c r="M900" s="5">
        <f t="shared" si="27"/>
        <v>353517.68</v>
      </c>
    </row>
    <row r="901" spans="1:13" x14ac:dyDescent="0.25">
      <c r="K901" s="5" t="str">
        <f t="shared" si="26"/>
        <v>----</v>
      </c>
      <c r="M901" s="5" t="str">
        <f t="shared" si="27"/>
        <v>----</v>
      </c>
    </row>
    <row r="902" spans="1:13" x14ac:dyDescent="0.25">
      <c r="A902" t="s">
        <v>1150</v>
      </c>
      <c r="B902" t="s">
        <v>13</v>
      </c>
      <c r="C902" t="s">
        <v>217</v>
      </c>
      <c r="D902" t="s">
        <v>330</v>
      </c>
      <c r="E902" t="s">
        <v>272</v>
      </c>
      <c r="F902" t="s">
        <v>13</v>
      </c>
      <c r="G902" t="s">
        <v>1151</v>
      </c>
      <c r="H902" t="s">
        <v>13</v>
      </c>
      <c r="I902">
        <v>-8298.18</v>
      </c>
      <c r="K902" s="5" t="str">
        <f t="shared" ref="K902:K926" si="28">IF($H902="Expense Total",$I902,"----")</f>
        <v>----</v>
      </c>
      <c r="M902" s="5" t="str">
        <f t="shared" ref="M902:M926" si="29">IF($H902="Income Total",$I902,"----")</f>
        <v>----</v>
      </c>
    </row>
    <row r="903" spans="1:13" x14ac:dyDescent="0.25">
      <c r="A903" t="s">
        <v>1150</v>
      </c>
      <c r="B903" t="s">
        <v>1152</v>
      </c>
      <c r="C903" t="s">
        <v>19</v>
      </c>
      <c r="D903" t="s">
        <v>242</v>
      </c>
      <c r="E903" t="s">
        <v>1153</v>
      </c>
      <c r="F903" t="s">
        <v>13</v>
      </c>
      <c r="G903" t="s">
        <v>1154</v>
      </c>
      <c r="H903" t="s">
        <v>1155</v>
      </c>
      <c r="I903">
        <v>130582.9</v>
      </c>
      <c r="K903" s="5" t="str">
        <f t="shared" si="28"/>
        <v>----</v>
      </c>
      <c r="M903" s="5" t="str">
        <f t="shared" si="29"/>
        <v>----</v>
      </c>
    </row>
    <row r="904" spans="1:13" x14ac:dyDescent="0.25">
      <c r="A904" t="s">
        <v>1150</v>
      </c>
      <c r="B904" t="s">
        <v>1156</v>
      </c>
      <c r="C904" t="s">
        <v>19</v>
      </c>
      <c r="D904" t="s">
        <v>192</v>
      </c>
      <c r="E904" t="s">
        <v>359</v>
      </c>
      <c r="F904" t="s">
        <v>13</v>
      </c>
      <c r="G904" t="s">
        <v>1157</v>
      </c>
      <c r="H904" t="s">
        <v>1158</v>
      </c>
      <c r="I904">
        <v>202.75</v>
      </c>
      <c r="K904" s="5" t="str">
        <f t="shared" si="28"/>
        <v>----</v>
      </c>
      <c r="M904" s="5" t="str">
        <f t="shared" si="29"/>
        <v>----</v>
      </c>
    </row>
    <row r="905" spans="1:13" x14ac:dyDescent="0.25">
      <c r="A905" t="s">
        <v>1150</v>
      </c>
      <c r="B905" t="s">
        <v>1159</v>
      </c>
      <c r="C905" t="s">
        <v>19</v>
      </c>
      <c r="D905" t="s">
        <v>287</v>
      </c>
      <c r="E905" t="s">
        <v>272</v>
      </c>
      <c r="F905" t="s">
        <v>13</v>
      </c>
      <c r="G905" t="s">
        <v>1151</v>
      </c>
      <c r="H905" t="s">
        <v>1160</v>
      </c>
      <c r="I905">
        <v>53052.17</v>
      </c>
      <c r="K905" s="5" t="str">
        <f t="shared" si="28"/>
        <v>----</v>
      </c>
      <c r="M905" s="5" t="str">
        <f t="shared" si="29"/>
        <v>----</v>
      </c>
    </row>
    <row r="906" spans="1:13" x14ac:dyDescent="0.25">
      <c r="A906" t="s">
        <v>1150</v>
      </c>
      <c r="B906" t="s">
        <v>13</v>
      </c>
      <c r="C906" t="s">
        <v>217</v>
      </c>
      <c r="D906" t="s">
        <v>291</v>
      </c>
      <c r="E906" t="s">
        <v>272</v>
      </c>
      <c r="F906" t="s">
        <v>13</v>
      </c>
      <c r="G906" t="s">
        <v>1151</v>
      </c>
      <c r="H906" t="s">
        <v>13</v>
      </c>
      <c r="I906">
        <v>-8317.32</v>
      </c>
      <c r="K906" s="5" t="str">
        <f t="shared" si="28"/>
        <v>----</v>
      </c>
      <c r="M906" s="5" t="str">
        <f t="shared" si="29"/>
        <v>----</v>
      </c>
    </row>
    <row r="907" spans="1:13" x14ac:dyDescent="0.25">
      <c r="A907" t="s">
        <v>1150</v>
      </c>
      <c r="B907" t="s">
        <v>13</v>
      </c>
      <c r="C907" t="s">
        <v>14</v>
      </c>
      <c r="D907" t="s">
        <v>245</v>
      </c>
      <c r="E907" t="s">
        <v>13</v>
      </c>
      <c r="F907" t="s">
        <v>13</v>
      </c>
      <c r="G907" t="s">
        <v>1157</v>
      </c>
      <c r="H907" t="s">
        <v>13</v>
      </c>
      <c r="I907">
        <v>-202.75</v>
      </c>
      <c r="K907" s="5" t="str">
        <f t="shared" si="28"/>
        <v>----</v>
      </c>
      <c r="M907" s="5" t="str">
        <f t="shared" si="29"/>
        <v>----</v>
      </c>
    </row>
    <row r="908" spans="1:13" x14ac:dyDescent="0.25">
      <c r="A908" t="s">
        <v>1150</v>
      </c>
      <c r="B908" t="s">
        <v>1161</v>
      </c>
      <c r="C908" t="s">
        <v>19</v>
      </c>
      <c r="D908" t="s">
        <v>222</v>
      </c>
      <c r="E908" t="s">
        <v>1153</v>
      </c>
      <c r="F908" t="s">
        <v>13</v>
      </c>
      <c r="G908" t="s">
        <v>1154</v>
      </c>
      <c r="H908" t="s">
        <v>1155</v>
      </c>
      <c r="I908">
        <v>11416.39</v>
      </c>
      <c r="K908" s="5" t="str">
        <f t="shared" si="28"/>
        <v>----</v>
      </c>
      <c r="M908" s="5" t="str">
        <f t="shared" si="29"/>
        <v>----</v>
      </c>
    </row>
    <row r="909" spans="1:13" ht="15.75" x14ac:dyDescent="0.25">
      <c r="A909" t="s">
        <v>1150</v>
      </c>
      <c r="B909" t="s">
        <v>13</v>
      </c>
      <c r="C909" t="s">
        <v>13</v>
      </c>
      <c r="D909" t="s">
        <v>13</v>
      </c>
      <c r="E909" t="s">
        <v>13</v>
      </c>
      <c r="F909" t="s">
        <v>13</v>
      </c>
      <c r="G909" t="s">
        <v>13</v>
      </c>
      <c r="H909" s="3" t="s">
        <v>175</v>
      </c>
      <c r="I909">
        <v>178435.96</v>
      </c>
      <c r="K909" s="5">
        <f t="shared" si="28"/>
        <v>178435.96</v>
      </c>
      <c r="M909" s="5" t="str">
        <f t="shared" si="29"/>
        <v>----</v>
      </c>
    </row>
    <row r="910" spans="1:13" x14ac:dyDescent="0.25">
      <c r="A910" t="s">
        <v>1150</v>
      </c>
      <c r="B910" t="s">
        <v>338</v>
      </c>
      <c r="C910" t="s">
        <v>224</v>
      </c>
      <c r="D910" t="s">
        <v>339</v>
      </c>
      <c r="E910" t="s">
        <v>229</v>
      </c>
      <c r="F910" t="s">
        <v>13</v>
      </c>
      <c r="G910" t="s">
        <v>1151</v>
      </c>
      <c r="H910" t="s">
        <v>13</v>
      </c>
      <c r="I910">
        <v>33192.699999999997</v>
      </c>
      <c r="K910" s="5" t="str">
        <f t="shared" si="28"/>
        <v>----</v>
      </c>
      <c r="M910" s="5" t="str">
        <f t="shared" si="29"/>
        <v>----</v>
      </c>
    </row>
    <row r="911" spans="1:13" x14ac:dyDescent="0.25">
      <c r="A911" t="s">
        <v>1150</v>
      </c>
      <c r="B911" t="s">
        <v>340</v>
      </c>
      <c r="C911" t="s">
        <v>224</v>
      </c>
      <c r="D911" t="s">
        <v>341</v>
      </c>
      <c r="E911" t="s">
        <v>229</v>
      </c>
      <c r="F911" t="s">
        <v>13</v>
      </c>
      <c r="G911" t="s">
        <v>1151</v>
      </c>
      <c r="H911" t="s">
        <v>13</v>
      </c>
      <c r="I911">
        <v>33269.279999999999</v>
      </c>
      <c r="K911" s="5" t="str">
        <f t="shared" si="28"/>
        <v>----</v>
      </c>
      <c r="M911" s="5" t="str">
        <f t="shared" si="29"/>
        <v>----</v>
      </c>
    </row>
    <row r="912" spans="1:13" x14ac:dyDescent="0.25">
      <c r="A912" t="s">
        <v>1150</v>
      </c>
      <c r="B912" t="s">
        <v>13</v>
      </c>
      <c r="C912" t="s">
        <v>14</v>
      </c>
      <c r="D912" t="s">
        <v>15</v>
      </c>
      <c r="E912" t="s">
        <v>13</v>
      </c>
      <c r="F912" t="s">
        <v>13</v>
      </c>
      <c r="G912" t="s">
        <v>1162</v>
      </c>
      <c r="H912" t="s">
        <v>13</v>
      </c>
      <c r="I912">
        <v>421536.67</v>
      </c>
      <c r="K912" s="5" t="str">
        <f t="shared" si="28"/>
        <v>----</v>
      </c>
      <c r="M912" s="5" t="str">
        <f t="shared" si="29"/>
        <v>----</v>
      </c>
    </row>
    <row r="913" spans="1:13" ht="15.75" x14ac:dyDescent="0.25">
      <c r="A913" t="s">
        <v>1150</v>
      </c>
      <c r="B913" t="s">
        <v>13</v>
      </c>
      <c r="C913" t="s">
        <v>13</v>
      </c>
      <c r="D913" t="s">
        <v>13</v>
      </c>
      <c r="E913" t="s">
        <v>13</v>
      </c>
      <c r="F913" t="s">
        <v>13</v>
      </c>
      <c r="G913" t="s">
        <v>13</v>
      </c>
      <c r="H913" s="3" t="s">
        <v>16</v>
      </c>
      <c r="I913">
        <v>487998.65</v>
      </c>
      <c r="K913" s="5" t="str">
        <f t="shared" si="28"/>
        <v>----</v>
      </c>
      <c r="M913" s="5">
        <f t="shared" si="29"/>
        <v>487998.65</v>
      </c>
    </row>
    <row r="914" spans="1:13" x14ac:dyDescent="0.25">
      <c r="K914" s="5" t="str">
        <f t="shared" si="28"/>
        <v>----</v>
      </c>
      <c r="M914" s="5" t="str">
        <f t="shared" si="29"/>
        <v>----</v>
      </c>
    </row>
    <row r="915" spans="1:13" x14ac:dyDescent="0.25">
      <c r="A915" t="s">
        <v>1163</v>
      </c>
      <c r="B915" t="s">
        <v>1164</v>
      </c>
      <c r="C915" t="s">
        <v>19</v>
      </c>
      <c r="D915" t="s">
        <v>242</v>
      </c>
      <c r="E915" t="s">
        <v>283</v>
      </c>
      <c r="F915" t="s">
        <v>13</v>
      </c>
      <c r="G915" t="s">
        <v>1165</v>
      </c>
      <c r="H915" t="s">
        <v>1166</v>
      </c>
      <c r="I915">
        <v>27266.05</v>
      </c>
      <c r="K915" s="5" t="str">
        <f t="shared" si="28"/>
        <v>----</v>
      </c>
      <c r="M915" s="5" t="str">
        <f t="shared" si="29"/>
        <v>----</v>
      </c>
    </row>
    <row r="916" spans="1:13" x14ac:dyDescent="0.25">
      <c r="A916" t="s">
        <v>1163</v>
      </c>
      <c r="B916" t="s">
        <v>1167</v>
      </c>
      <c r="C916" t="s">
        <v>19</v>
      </c>
      <c r="D916" t="s">
        <v>182</v>
      </c>
      <c r="E916" t="s">
        <v>1168</v>
      </c>
      <c r="F916" t="s">
        <v>13</v>
      </c>
      <c r="G916" t="s">
        <v>1169</v>
      </c>
      <c r="H916" t="s">
        <v>1170</v>
      </c>
      <c r="I916">
        <v>795067.53</v>
      </c>
      <c r="K916" s="5" t="str">
        <f t="shared" si="28"/>
        <v>----</v>
      </c>
      <c r="M916" s="5" t="str">
        <f t="shared" si="29"/>
        <v>----</v>
      </c>
    </row>
    <row r="917" spans="1:13" x14ac:dyDescent="0.25">
      <c r="A917" t="s">
        <v>1163</v>
      </c>
      <c r="B917" t="s">
        <v>13</v>
      </c>
      <c r="C917" t="s">
        <v>217</v>
      </c>
      <c r="D917" t="s">
        <v>281</v>
      </c>
      <c r="E917" t="s">
        <v>1168</v>
      </c>
      <c r="F917" t="s">
        <v>13</v>
      </c>
      <c r="G917" t="s">
        <v>1169</v>
      </c>
      <c r="H917" t="s">
        <v>13</v>
      </c>
      <c r="I917">
        <v>0</v>
      </c>
      <c r="K917" s="5" t="str">
        <f t="shared" si="28"/>
        <v>----</v>
      </c>
      <c r="M917" s="5" t="str">
        <f t="shared" si="29"/>
        <v>----</v>
      </c>
    </row>
    <row r="918" spans="1:13" ht="15.75" x14ac:dyDescent="0.25">
      <c r="A918" t="s">
        <v>1163</v>
      </c>
      <c r="B918" t="s">
        <v>13</v>
      </c>
      <c r="C918" t="s">
        <v>13</v>
      </c>
      <c r="D918" t="s">
        <v>13</v>
      </c>
      <c r="E918" t="s">
        <v>13</v>
      </c>
      <c r="F918" t="s">
        <v>13</v>
      </c>
      <c r="G918" t="s">
        <v>13</v>
      </c>
      <c r="H918" s="3" t="s">
        <v>175</v>
      </c>
      <c r="I918">
        <v>822333.58</v>
      </c>
      <c r="K918" s="5">
        <f t="shared" si="28"/>
        <v>822333.58</v>
      </c>
      <c r="M918" s="5" t="str">
        <f t="shared" si="29"/>
        <v>----</v>
      </c>
    </row>
    <row r="919" spans="1:13" x14ac:dyDescent="0.25">
      <c r="A919" t="s">
        <v>1163</v>
      </c>
      <c r="B919" t="s">
        <v>13</v>
      </c>
      <c r="C919" t="s">
        <v>14</v>
      </c>
      <c r="D919" t="s">
        <v>15</v>
      </c>
      <c r="E919" t="s">
        <v>13</v>
      </c>
      <c r="F919" t="s">
        <v>13</v>
      </c>
      <c r="G919" t="s">
        <v>1171</v>
      </c>
      <c r="H919" t="s">
        <v>13</v>
      </c>
      <c r="I919">
        <v>190686.88</v>
      </c>
      <c r="K919" s="5" t="str">
        <f t="shared" si="28"/>
        <v>----</v>
      </c>
      <c r="M919" s="5" t="str">
        <f t="shared" si="29"/>
        <v>----</v>
      </c>
    </row>
    <row r="920" spans="1:13" ht="15.75" x14ac:dyDescent="0.25">
      <c r="A920" t="s">
        <v>1163</v>
      </c>
      <c r="B920" t="s">
        <v>13</v>
      </c>
      <c r="C920" t="s">
        <v>13</v>
      </c>
      <c r="D920" t="s">
        <v>13</v>
      </c>
      <c r="E920" t="s">
        <v>13</v>
      </c>
      <c r="F920" t="s">
        <v>13</v>
      </c>
      <c r="G920" t="s">
        <v>13</v>
      </c>
      <c r="H920" s="3" t="s">
        <v>16</v>
      </c>
      <c r="I920">
        <v>190686.88</v>
      </c>
      <c r="K920" s="5" t="str">
        <f t="shared" si="28"/>
        <v>----</v>
      </c>
      <c r="M920" s="5">
        <f t="shared" si="29"/>
        <v>190686.88</v>
      </c>
    </row>
    <row r="921" spans="1:13" x14ac:dyDescent="0.25">
      <c r="K921" s="5" t="str">
        <f t="shared" si="28"/>
        <v>----</v>
      </c>
      <c r="M921" s="5" t="str">
        <f t="shared" si="29"/>
        <v>----</v>
      </c>
    </row>
    <row r="922" spans="1:13" x14ac:dyDescent="0.25">
      <c r="A922" t="s">
        <v>1172</v>
      </c>
      <c r="B922" t="s">
        <v>1173</v>
      </c>
      <c r="C922" t="s">
        <v>19</v>
      </c>
      <c r="D922" t="s">
        <v>242</v>
      </c>
      <c r="E922" t="s">
        <v>283</v>
      </c>
      <c r="F922" t="s">
        <v>13</v>
      </c>
      <c r="G922" t="s">
        <v>1174</v>
      </c>
      <c r="H922" t="s">
        <v>1175</v>
      </c>
      <c r="I922">
        <v>11280.03</v>
      </c>
      <c r="K922" s="5" t="str">
        <f t="shared" si="28"/>
        <v>----</v>
      </c>
      <c r="M922" s="5" t="str">
        <f t="shared" si="29"/>
        <v>----</v>
      </c>
    </row>
    <row r="923" spans="1:13" x14ac:dyDescent="0.25">
      <c r="A923" t="s">
        <v>1172</v>
      </c>
      <c r="B923" t="s">
        <v>1176</v>
      </c>
      <c r="C923" t="s">
        <v>19</v>
      </c>
      <c r="D923" t="s">
        <v>443</v>
      </c>
      <c r="E923" t="s">
        <v>283</v>
      </c>
      <c r="F923" t="s">
        <v>13</v>
      </c>
      <c r="G923" t="s">
        <v>1174</v>
      </c>
      <c r="H923" t="s">
        <v>1175</v>
      </c>
      <c r="I923">
        <v>3492</v>
      </c>
      <c r="K923" s="5" t="str">
        <f t="shared" si="28"/>
        <v>----</v>
      </c>
      <c r="M923" s="5" t="str">
        <f t="shared" si="29"/>
        <v>----</v>
      </c>
    </row>
    <row r="924" spans="1:13" ht="15.75" x14ac:dyDescent="0.25">
      <c r="A924" t="s">
        <v>1172</v>
      </c>
      <c r="B924" t="s">
        <v>13</v>
      </c>
      <c r="C924" t="s">
        <v>13</v>
      </c>
      <c r="D924" t="s">
        <v>13</v>
      </c>
      <c r="E924" t="s">
        <v>13</v>
      </c>
      <c r="F924" t="s">
        <v>13</v>
      </c>
      <c r="G924" t="s">
        <v>13</v>
      </c>
      <c r="H924" s="3" t="s">
        <v>175</v>
      </c>
      <c r="I924">
        <v>14772.03</v>
      </c>
      <c r="K924" s="5">
        <f t="shared" si="28"/>
        <v>14772.03</v>
      </c>
      <c r="M924" s="5" t="str">
        <f t="shared" si="29"/>
        <v>----</v>
      </c>
    </row>
    <row r="925" spans="1:13" x14ac:dyDescent="0.25">
      <c r="A925" t="s">
        <v>1172</v>
      </c>
      <c r="B925" t="s">
        <v>13</v>
      </c>
      <c r="C925" t="s">
        <v>14</v>
      </c>
      <c r="D925" t="s">
        <v>15</v>
      </c>
      <c r="E925" t="s">
        <v>13</v>
      </c>
      <c r="F925" t="s">
        <v>13</v>
      </c>
      <c r="G925" t="s">
        <v>1177</v>
      </c>
      <c r="H925" t="s">
        <v>13</v>
      </c>
      <c r="I925">
        <v>226212.48000000001</v>
      </c>
      <c r="K925" s="5" t="str">
        <f t="shared" si="28"/>
        <v>----</v>
      </c>
      <c r="M925" s="5" t="str">
        <f t="shared" si="29"/>
        <v>----</v>
      </c>
    </row>
    <row r="926" spans="1:13" ht="15.75" x14ac:dyDescent="0.25">
      <c r="A926" t="s">
        <v>1172</v>
      </c>
      <c r="B926" t="s">
        <v>13</v>
      </c>
      <c r="C926" t="s">
        <v>13</v>
      </c>
      <c r="D926" t="s">
        <v>13</v>
      </c>
      <c r="E926" t="s">
        <v>13</v>
      </c>
      <c r="F926" t="s">
        <v>13</v>
      </c>
      <c r="G926" t="s">
        <v>13</v>
      </c>
      <c r="H926" s="3" t="s">
        <v>16</v>
      </c>
      <c r="I926">
        <v>226212.48000000001</v>
      </c>
      <c r="K926" s="5" t="str">
        <f t="shared" si="28"/>
        <v>----</v>
      </c>
      <c r="M926" s="5">
        <f t="shared" si="29"/>
        <v>226212.48000000001</v>
      </c>
    </row>
    <row r="927" spans="1:13" x14ac:dyDescent="0.25">
      <c r="K927" s="6">
        <f>SUM(K5:K926)</f>
        <v>17934251.170000002</v>
      </c>
      <c r="M927" s="6">
        <f>SUM(M5:M926)</f>
        <v>38739506.109999992</v>
      </c>
    </row>
    <row r="928" spans="1:13" x14ac:dyDescent="0.25">
      <c r="M928" s="5">
        <v>38994218.240000002</v>
      </c>
    </row>
    <row r="929" spans="13:14" x14ac:dyDescent="0.25">
      <c r="M929" s="5">
        <f>M927-M928</f>
        <v>-254712.13000001013</v>
      </c>
      <c r="N929" t="str">
        <f>J5</f>
        <v>Local to FM Transfers for '-$94,194.71 for FM-C075(163)--55-75 and -$160,517.42 for HSIP-SWAP-C033(151)--FJ-33</v>
      </c>
    </row>
  </sheetData>
  <autoFilter ref="A4:I926" xr:uid="{F34BDCDC-09C0-414D-B293-3695BBE94826}">
    <filterColumn colId="0">
      <filters blank="1">
        <filter val="01 Adair"/>
        <filter val="02 Adams"/>
        <filter val="03 Allamakee"/>
        <filter val="04 Appanoose"/>
        <filter val="05 Audubon"/>
        <filter val="06 Benton"/>
        <filter val="07 Black Hawk"/>
        <filter val="08 Boone"/>
        <filter val="09 Bremer"/>
        <filter val="10 Buchanan"/>
        <filter val="11 Buena Vista"/>
        <filter val="12 Butler"/>
        <filter val="13 Calhoun"/>
        <filter val="14 Carroll"/>
        <filter val="15 Cass"/>
        <filter val="16 Cedar"/>
        <filter val="17 Cerro Gordo"/>
        <filter val="18 Cherokee"/>
        <filter val="19 Chickasaw"/>
        <filter val="20 Clarke"/>
        <filter val="21 Clay"/>
        <filter val="22 Clayton"/>
        <filter val="23 Clinton"/>
        <filter val="24 Crawford"/>
        <filter val="25 Dallas"/>
        <filter val="26 Davis"/>
        <filter val="27 Decatur"/>
        <filter val="28 Delaware"/>
        <filter val="29 Des Moines"/>
        <filter val="30 Dickinson"/>
        <filter val="31 Dubuque"/>
        <filter val="32 Emmet"/>
        <filter val="33 Fayette"/>
        <filter val="34 Floyd"/>
        <filter val="35 Franklin"/>
        <filter val="36 Fremont"/>
        <filter val="37 Greene"/>
        <filter val="38 Grundy"/>
        <filter val="39 Guthrie"/>
        <filter val="40 Hamilton"/>
        <filter val="41 Hancock"/>
        <filter val="42 Hardin"/>
        <filter val="43 Harrison"/>
        <filter val="44 Henry"/>
        <filter val="45 Howard"/>
        <filter val="46 Humboldt"/>
        <filter val="47 Ida"/>
        <filter val="48 Iowa"/>
        <filter val="49 Jackson"/>
        <filter val="50 Jasper"/>
        <filter val="51 Jefferson"/>
        <filter val="52 Johnson"/>
        <filter val="53 Jones"/>
        <filter val="54 Keokuk"/>
        <filter val="55 Kossuth"/>
        <filter val="56 Lee"/>
        <filter val="57 Linn"/>
        <filter val="58 Louisa"/>
        <filter val="59 Lucas"/>
        <filter val="60 Lyon"/>
        <filter val="61 Madison"/>
        <filter val="62 Mahaska"/>
        <filter val="63 Marion"/>
        <filter val="64 Marshall"/>
        <filter val="65 Mills"/>
        <filter val="66 Mitchell"/>
        <filter val="67 Monona"/>
        <filter val="68 Monroe"/>
        <filter val="69 Montgomery"/>
        <filter val="70 Muscatine"/>
        <filter val="71 O'Brien"/>
        <filter val="72 Osceola"/>
        <filter val="73 Page"/>
        <filter val="74 Palo Alto"/>
        <filter val="75 Plymouth"/>
        <filter val="76 Pocahontas"/>
        <filter val="77 Polk"/>
        <filter val="78 Pottawattamie"/>
        <filter val="79 Poweshiek"/>
        <filter val="80 Ringgold"/>
        <filter val="81 Sac"/>
        <filter val="82 Scott"/>
        <filter val="83 Shelby"/>
        <filter val="84 Sioux"/>
        <filter val="85 Story"/>
        <filter val="86 Tama"/>
        <filter val="87 Taylor"/>
        <filter val="88 Union"/>
        <filter val="89 Van Buren"/>
        <filter val="90 Wapello"/>
        <filter val="91 Warren"/>
        <filter val="92 Washington"/>
        <filter val="93 Wayne"/>
        <filter val="94 Webster"/>
        <filter val="95 Winnebago"/>
        <filter val="96 Winneshiek"/>
        <filter val="97 Woodbury"/>
        <filter val="98 Worth"/>
        <filter val="99 Wright"/>
      </filters>
    </filterColumn>
  </autoFilter>
  <mergeCells count="3">
    <mergeCell ref="A2:H2"/>
    <mergeCell ref="A1:H1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Niki</cp:lastModifiedBy>
  <dcterms:created xsi:type="dcterms:W3CDTF">2021-10-05T18:20:20Z</dcterms:created>
  <dcterms:modified xsi:type="dcterms:W3CDTF">2024-04-12T21:19:32Z</dcterms:modified>
</cp:coreProperties>
</file>