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adot-my.sharepoint.com/personal/tammy_haugen_iowadot_us/Documents/Desktop/Revision Assembly/April25/RDD/PDFsandWebFiles/Indexes/"/>
    </mc:Choice>
  </mc:AlternateContent>
  <xr:revisionPtr revIDLastSave="344" documentId="13_ncr:1_{9076F6BD-2C64-4084-AC6D-D3A2E49B1891}" xr6:coauthVersionLast="47" xr6:coauthVersionMax="47" xr10:uidLastSave="{6EAA9AE5-D935-4116-9D23-62FB710646EC}"/>
  <bookViews>
    <workbookView xWindow="-120" yWindow="-120" windowWidth="29040" windowHeight="15840" tabRatio="773" firstSheet="14" activeTab="14" xr2:uid="{00000000-000D-0000-FFFF-FFFF00000000}"/>
  </bookViews>
  <sheets>
    <sheet name=" 100 pg 1" sheetId="1" r:id="rId1"/>
    <sheet name="100 pg 2" sheetId="56" r:id="rId2"/>
    <sheet name="101" sheetId="3" r:id="rId3"/>
    <sheet name="102" sheetId="4" r:id="rId4"/>
    <sheet name="103&amp;104" sheetId="5" r:id="rId5"/>
    <sheet name="105&amp;106" sheetId="27" r:id="rId6"/>
    <sheet name="107" sheetId="6" r:id="rId7"/>
    <sheet name="108" sheetId="7" r:id="rId8"/>
    <sheet name="110" sheetId="9" r:id="rId9"/>
    <sheet name="111&amp;112" sheetId="10" r:id="rId10"/>
    <sheet name="113" sheetId="52" r:id="rId11"/>
    <sheet name="190&amp;192" sheetId="55" r:id="rId12"/>
    <sheet name="200 pg 1" sheetId="11" r:id="rId13"/>
    <sheet name="200 pg 2" sheetId="44" r:id="rId14"/>
    <sheet name="200 pg 3" sheetId="13" r:id="rId15"/>
    <sheet name="200 pg 4" sheetId="39" r:id="rId16"/>
    <sheet name="500&amp;510" sheetId="14" r:id="rId17"/>
    <sheet name="520" sheetId="15" r:id="rId18"/>
    <sheet name="530-533" sheetId="17" r:id="rId19"/>
    <sheet name="535-540" sheetId="18" r:id="rId20"/>
    <sheet name="550,560,&amp;570" sheetId="25" r:id="rId21"/>
    <sheet name="Grading" sheetId="47" r:id="rId22"/>
    <sheet name="Detour" sheetId="54" r:id="rId23"/>
    <sheet name="1000" sheetId="19" r:id="rId24"/>
    <sheet name="1000pg2" sheetId="20" r:id="rId25"/>
    <sheet name="2000pg1" sheetId="40" r:id="rId26"/>
    <sheet name="2000pg2" sheetId="41" r:id="rId27"/>
    <sheet name="2000pg3" sheetId="43" r:id="rId28"/>
    <sheet name="3000pg1" sheetId="57" r:id="rId29"/>
    <sheet name="3000pg2" sheetId="58" r:id="rId30"/>
    <sheet name="3000pg3" sheetId="21" r:id="rId31"/>
    <sheet name="4000" sheetId="37" r:id="rId32"/>
    <sheet name="4000pg2" sheetId="38" r:id="rId33"/>
    <sheet name="6000" sheetId="29" r:id="rId34"/>
    <sheet name="6000pg2" sheetId="46" r:id="rId35"/>
    <sheet name="7000" sheetId="31" r:id="rId36"/>
    <sheet name="7000pg2" sheetId="32" r:id="rId37"/>
    <sheet name="8000" sheetId="34" r:id="rId38"/>
    <sheet name="Summary" sheetId="22" r:id="rId39"/>
    <sheet name="9000" sheetId="36" r:id="rId40"/>
  </sheets>
  <definedNames>
    <definedName name="_xlnm.Print_Area" localSheetId="0">' 100 pg 1'!$A$1:$F$36</definedName>
    <definedName name="_xlnm.Print_Area" localSheetId="1">'100 pg 2'!$A$1:$F$35</definedName>
    <definedName name="_xlnm.Print_Area" localSheetId="23">'1000'!$A$1:$F$33</definedName>
    <definedName name="_xlnm.Print_Area" localSheetId="24">'1000pg2'!$A$1:$F$33</definedName>
    <definedName name="_xlnm.Print_Area" localSheetId="2">'101'!$A$1:$F$34</definedName>
    <definedName name="_xlnm.Print_Area" localSheetId="3">'102'!$A$1:$F$33</definedName>
    <definedName name="_xlnm.Print_Area" localSheetId="4">'103&amp;104'!$A$1:$F$36</definedName>
    <definedName name="_xlnm.Print_Area" localSheetId="5">'105&amp;106'!$A$1:$F$33</definedName>
    <definedName name="_xlnm.Print_Area" localSheetId="6">'107'!$A$1:$F$33</definedName>
    <definedName name="_xlnm.Print_Area" localSheetId="7">'108'!$A$1:$F$35</definedName>
    <definedName name="_xlnm.Print_Area" localSheetId="8">'110'!$A$1:$F$33</definedName>
    <definedName name="_xlnm.Print_Area" localSheetId="9">'111&amp;112'!$A$1:$F$34</definedName>
    <definedName name="_xlnm.Print_Area" localSheetId="10">'113'!$A$1:$F$33</definedName>
    <definedName name="_xlnm.Print_Area" localSheetId="11">'190&amp;192'!$A$1:$F$34</definedName>
    <definedName name="_xlnm.Print_Area" localSheetId="12">'200 pg 1'!$A$1:$E$33</definedName>
    <definedName name="_xlnm.Print_Area" localSheetId="13">'200 pg 2'!$A$1:$F$33</definedName>
    <definedName name="_xlnm.Print_Area" localSheetId="14">'200 pg 3'!$A$1:$F$33</definedName>
    <definedName name="_xlnm.Print_Area" localSheetId="15">'200 pg 4'!$A$1:$F$32</definedName>
    <definedName name="_xlnm.Print_Area" localSheetId="25">'2000pg1'!$A$1:$F$34</definedName>
    <definedName name="_xlnm.Print_Area" localSheetId="26">'2000pg2'!$A$1:$F$34</definedName>
    <definedName name="_xlnm.Print_Area" localSheetId="27">'2000pg3'!$A$1:$F$35</definedName>
    <definedName name="_xlnm.Print_Area" localSheetId="28">'3000pg1'!$A$1:$F$34</definedName>
    <definedName name="_xlnm.Print_Area" localSheetId="29">'3000pg2'!$A$1:$F$34</definedName>
    <definedName name="_xlnm.Print_Area" localSheetId="30">'3000pg3'!$A$1:$F$34</definedName>
    <definedName name="_xlnm.Print_Area" localSheetId="31">'4000'!$A$1:$E$33</definedName>
    <definedName name="_xlnm.Print_Area" localSheetId="32">'4000pg2'!$A$1:$F$35</definedName>
    <definedName name="_xlnm.Print_Area" localSheetId="16">'500&amp;510'!$A$1:$F$34</definedName>
    <definedName name="_xlnm.Print_Area" localSheetId="17">'520'!$A$1:$F$35</definedName>
    <definedName name="_xlnm.Print_Area" localSheetId="18">'530-533'!$A$1:$F$31</definedName>
    <definedName name="_xlnm.Print_Area" localSheetId="19">'535-540'!$A$1:$F$34</definedName>
    <definedName name="_xlnm.Print_Area" localSheetId="20">'550,560,&amp;570'!$A$1:$F$34</definedName>
    <definedName name="_xlnm.Print_Area" localSheetId="33">'6000'!$A$1:$E$34</definedName>
    <definedName name="_xlnm.Print_Area" localSheetId="34">'6000pg2'!$A$1:$E$34</definedName>
    <definedName name="_xlnm.Print_Area" localSheetId="35">'7000'!$A$1:$F$34</definedName>
    <definedName name="_xlnm.Print_Area" localSheetId="36">'7000pg2'!$A$1:$F$36</definedName>
    <definedName name="_xlnm.Print_Area" localSheetId="37">'8000'!$A$1:$F$33</definedName>
    <definedName name="_xlnm.Print_Area" localSheetId="39">'9000'!$A$1:$F$9</definedName>
    <definedName name="_xlnm.Print_Area" localSheetId="22">Detour!$A$1:$F$35</definedName>
    <definedName name="_xlnm.Print_Area" localSheetId="21">Grading!$A$1:$F$35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12" i="22" l="1"/>
  <c r="AR12" i="22"/>
  <c r="AQ13" i="22"/>
  <c r="AR13" i="22"/>
  <c r="AQ14" i="22"/>
  <c r="AR14" i="22"/>
  <c r="L22" i="22"/>
  <c r="K22" i="22"/>
  <c r="AC9" i="22" l="1"/>
  <c r="AD9" i="22"/>
  <c r="K16" i="22"/>
  <c r="L16" i="22"/>
  <c r="B51" i="22" l="1"/>
  <c r="B52" i="22"/>
  <c r="B53" i="22"/>
  <c r="B54" i="22"/>
  <c r="A51" i="22"/>
  <c r="A52" i="22"/>
  <c r="A53" i="22"/>
  <c r="A54" i="22"/>
  <c r="AQ8" i="22"/>
  <c r="AR11" i="22"/>
  <c r="AR10" i="22"/>
  <c r="AR8" i="22"/>
  <c r="AQ11" i="22"/>
  <c r="AQ10" i="22"/>
  <c r="AO8" i="22"/>
  <c r="AF21" i="22" l="1"/>
  <c r="AF18" i="22"/>
  <c r="AF19" i="22"/>
  <c r="AF20" i="22"/>
  <c r="AE21" i="22"/>
  <c r="AE22" i="22"/>
  <c r="AE23" i="22"/>
  <c r="AE28" i="22"/>
  <c r="AE29" i="22"/>
  <c r="AE20" i="22"/>
  <c r="AM18" i="22" l="1"/>
  <c r="AN18" i="22"/>
  <c r="A14" i="22"/>
  <c r="B14" i="22"/>
  <c r="A15" i="22"/>
  <c r="B15" i="22"/>
  <c r="A16" i="22"/>
  <c r="B16" i="22"/>
  <c r="A17" i="22"/>
  <c r="B17" i="22"/>
  <c r="A18" i="22"/>
  <c r="B18" i="22"/>
  <c r="A19" i="22"/>
  <c r="B19" i="22"/>
  <c r="A20" i="22"/>
  <c r="B20" i="22"/>
  <c r="A21" i="22"/>
  <c r="B21" i="22"/>
  <c r="A22" i="22"/>
  <c r="B22" i="22"/>
  <c r="A23" i="22"/>
  <c r="B23" i="22"/>
  <c r="A24" i="22"/>
  <c r="B24" i="22"/>
  <c r="A25" i="22"/>
  <c r="B25" i="22"/>
  <c r="A26" i="22"/>
  <c r="B26" i="22"/>
  <c r="A27" i="22"/>
  <c r="B27" i="22"/>
  <c r="A28" i="22"/>
  <c r="B28" i="22"/>
  <c r="A29" i="22"/>
  <c r="B29" i="22"/>
  <c r="A30" i="22"/>
  <c r="B30" i="22"/>
  <c r="A31" i="22"/>
  <c r="B31" i="22"/>
  <c r="A32" i="22"/>
  <c r="B32" i="22"/>
  <c r="A33" i="22"/>
  <c r="B33" i="22"/>
  <c r="A34" i="22"/>
  <c r="B34" i="22"/>
  <c r="D8" i="22"/>
  <c r="C8" i="22"/>
  <c r="C11" i="22"/>
  <c r="C12" i="22"/>
  <c r="AU20" i="22" l="1"/>
  <c r="AV20" i="22"/>
  <c r="AO10" i="22"/>
  <c r="AP10" i="22"/>
  <c r="AM17" i="22"/>
  <c r="AN17" i="22"/>
  <c r="AM14" i="22"/>
  <c r="AN14" i="22"/>
  <c r="AM15" i="22"/>
  <c r="AN15" i="22"/>
  <c r="AM16" i="22"/>
  <c r="AN16" i="22"/>
  <c r="I10" i="22"/>
  <c r="J10" i="22"/>
  <c r="I11" i="22"/>
  <c r="J11" i="22"/>
  <c r="I12" i="22"/>
  <c r="J12" i="22"/>
  <c r="I13" i="22"/>
  <c r="J13" i="22"/>
  <c r="I14" i="22"/>
  <c r="J14" i="22"/>
  <c r="I15" i="22"/>
  <c r="J15" i="22"/>
  <c r="I16" i="22"/>
  <c r="J16" i="22"/>
  <c r="D10" i="22" l="1"/>
  <c r="D9" i="22"/>
  <c r="D11" i="22"/>
  <c r="D12" i="22"/>
  <c r="C10" i="22"/>
  <c r="C9" i="22"/>
  <c r="U45" i="22" l="1"/>
  <c r="V45" i="22"/>
  <c r="S42" i="22"/>
  <c r="T42" i="22"/>
  <c r="AU15" i="22"/>
  <c r="AV15" i="22"/>
  <c r="AU16" i="22"/>
  <c r="AV16" i="22"/>
  <c r="AU17" i="22"/>
  <c r="AV17" i="22"/>
  <c r="AU18" i="22"/>
  <c r="AV18" i="22"/>
  <c r="AU19" i="22"/>
  <c r="AV19" i="22"/>
  <c r="AU21" i="22"/>
  <c r="AV21" i="22"/>
  <c r="AU22" i="22"/>
  <c r="AV22" i="22"/>
  <c r="AU11" i="22" l="1"/>
  <c r="AV11" i="22"/>
  <c r="AU12" i="22"/>
  <c r="AV12" i="22"/>
  <c r="AU14" i="22" l="1"/>
  <c r="AV14" i="22"/>
  <c r="AV13" i="22"/>
  <c r="AU13" i="22"/>
  <c r="K12" i="22"/>
  <c r="L12" i="22"/>
  <c r="K13" i="22"/>
  <c r="L13" i="22"/>
  <c r="K14" i="22"/>
  <c r="L14" i="22"/>
  <c r="K15" i="22"/>
  <c r="L15" i="22"/>
  <c r="K17" i="22"/>
  <c r="L17" i="22"/>
  <c r="K18" i="22"/>
  <c r="L18" i="22"/>
  <c r="K19" i="22"/>
  <c r="L19" i="22"/>
  <c r="K20" i="22"/>
  <c r="L20" i="22"/>
  <c r="K21" i="22"/>
  <c r="L21" i="22"/>
  <c r="A12" i="22"/>
  <c r="B12" i="22"/>
  <c r="A13" i="22"/>
  <c r="B13" i="22"/>
  <c r="AE41" i="22" l="1"/>
  <c r="AF41" i="22"/>
  <c r="AE42" i="22"/>
  <c r="AF42" i="22"/>
  <c r="AE67" i="22"/>
  <c r="AF67" i="22"/>
  <c r="AC67" i="22"/>
  <c r="AD67" i="22"/>
  <c r="AC64" i="22"/>
  <c r="AD64" i="22"/>
  <c r="AC65" i="22"/>
  <c r="AD65" i="22"/>
  <c r="AC66" i="22"/>
  <c r="AD66" i="22"/>
  <c r="AC42" i="22"/>
  <c r="AD42" i="22"/>
  <c r="AC43" i="22"/>
  <c r="AD43" i="22"/>
  <c r="AC44" i="22"/>
  <c r="AD44" i="22"/>
  <c r="AC45" i="22"/>
  <c r="AD45" i="22"/>
  <c r="AC46" i="22"/>
  <c r="AD46" i="22"/>
  <c r="AC47" i="22"/>
  <c r="AD47" i="22"/>
  <c r="AC48" i="22"/>
  <c r="AD48" i="22"/>
  <c r="AC49" i="22"/>
  <c r="AD49" i="22"/>
  <c r="AC50" i="22"/>
  <c r="AD50" i="22"/>
  <c r="AC51" i="22"/>
  <c r="AD51" i="22"/>
  <c r="AC52" i="22"/>
  <c r="AD52" i="22"/>
  <c r="AC53" i="22"/>
  <c r="AD53" i="22"/>
  <c r="AC54" i="22"/>
  <c r="AD54" i="22"/>
  <c r="AC55" i="22"/>
  <c r="AD55" i="22"/>
  <c r="AC56" i="22"/>
  <c r="AD56" i="22"/>
  <c r="AC57" i="22"/>
  <c r="AD57" i="22"/>
  <c r="AC58" i="22"/>
  <c r="AD58" i="22"/>
  <c r="AC59" i="22"/>
  <c r="AD59" i="22"/>
  <c r="AC60" i="22"/>
  <c r="AD60" i="22"/>
  <c r="AC61" i="22"/>
  <c r="AD61" i="22"/>
  <c r="AC62" i="22"/>
  <c r="AD62" i="22"/>
  <c r="AC63" i="22"/>
  <c r="AD63" i="22"/>
  <c r="AD41" i="22"/>
  <c r="AC41" i="22"/>
  <c r="Z42" i="22"/>
  <c r="Z43" i="22"/>
  <c r="Z44" i="22"/>
  <c r="Z45" i="22"/>
  <c r="Z46" i="22"/>
  <c r="Z47" i="22"/>
  <c r="Z48" i="22"/>
  <c r="Z49" i="22"/>
  <c r="Z50" i="22"/>
  <c r="Z51" i="22"/>
  <c r="Z52" i="22"/>
  <c r="Z53" i="22"/>
  <c r="Z54" i="22"/>
  <c r="Z55" i="22"/>
  <c r="Z56" i="22"/>
  <c r="Z57" i="22"/>
  <c r="Z58" i="22"/>
  <c r="Z59" i="22"/>
  <c r="Z60" i="22"/>
  <c r="Z61" i="22"/>
  <c r="Z62" i="22"/>
  <c r="Z63" i="22"/>
  <c r="Z64" i="22"/>
  <c r="Z65" i="22"/>
  <c r="Z66" i="22"/>
  <c r="Z41" i="22"/>
  <c r="Y55" i="22"/>
  <c r="Y56" i="22"/>
  <c r="Y57" i="22"/>
  <c r="Y58" i="22"/>
  <c r="Y59" i="22"/>
  <c r="Y60" i="22"/>
  <c r="Y61" i="22"/>
  <c r="Y62" i="22"/>
  <c r="Y63" i="22"/>
  <c r="Y64" i="22"/>
  <c r="Y65" i="22"/>
  <c r="Y66" i="22"/>
  <c r="Y42" i="22"/>
  <c r="Y43" i="22"/>
  <c r="Y44" i="22"/>
  <c r="Y45" i="22"/>
  <c r="Y46" i="22"/>
  <c r="Y47" i="22"/>
  <c r="Y48" i="22"/>
  <c r="Y49" i="22"/>
  <c r="Y50" i="22"/>
  <c r="Y51" i="22"/>
  <c r="Y52" i="22"/>
  <c r="Y53" i="22"/>
  <c r="Y54" i="22"/>
  <c r="Y41" i="22"/>
  <c r="O55" i="22"/>
  <c r="P55" i="22"/>
  <c r="O56" i="22"/>
  <c r="P56" i="22"/>
  <c r="O57" i="22"/>
  <c r="P57" i="22"/>
  <c r="O58" i="22"/>
  <c r="P58" i="22"/>
  <c r="O51" i="22"/>
  <c r="P51" i="22"/>
  <c r="O52" i="22"/>
  <c r="P52" i="22"/>
  <c r="O53" i="22"/>
  <c r="P53" i="22"/>
  <c r="O54" i="22"/>
  <c r="P54" i="22"/>
  <c r="O42" i="22"/>
  <c r="P42" i="22"/>
  <c r="O43" i="22"/>
  <c r="P43" i="22"/>
  <c r="O44" i="22"/>
  <c r="P44" i="22"/>
  <c r="O45" i="22"/>
  <c r="P45" i="22"/>
  <c r="O46" i="22"/>
  <c r="P46" i="22"/>
  <c r="O47" i="22"/>
  <c r="P47" i="22"/>
  <c r="O48" i="22"/>
  <c r="P48" i="22"/>
  <c r="O49" i="22"/>
  <c r="P49" i="22"/>
  <c r="O50" i="22"/>
  <c r="P50" i="22"/>
  <c r="P41" i="22"/>
  <c r="O41" i="22"/>
  <c r="M42" i="22"/>
  <c r="N42" i="22"/>
  <c r="M43" i="22"/>
  <c r="N43" i="22"/>
  <c r="M44" i="22"/>
  <c r="N44" i="22"/>
  <c r="M45" i="22"/>
  <c r="N45" i="22"/>
  <c r="M46" i="22"/>
  <c r="N46" i="22"/>
  <c r="M47" i="22"/>
  <c r="N47" i="22"/>
  <c r="N41" i="22"/>
  <c r="M41" i="22"/>
  <c r="G42" i="22"/>
  <c r="H42" i="22"/>
  <c r="G43" i="22"/>
  <c r="H43" i="22"/>
  <c r="G44" i="22"/>
  <c r="H44" i="22"/>
  <c r="G45" i="22"/>
  <c r="H45" i="22"/>
  <c r="G53" i="22"/>
  <c r="H53" i="22"/>
  <c r="H41" i="22"/>
  <c r="G41" i="22"/>
  <c r="A47" i="22"/>
  <c r="B47" i="22"/>
  <c r="A48" i="22"/>
  <c r="B48" i="22"/>
  <c r="A49" i="22"/>
  <c r="B49" i="22"/>
  <c r="AP9" i="22"/>
  <c r="AP11" i="22"/>
  <c r="AP12" i="22"/>
  <c r="AP8" i="22"/>
  <c r="AO9" i="22"/>
  <c r="AO11" i="22"/>
  <c r="AO12" i="22"/>
  <c r="AO13" i="22"/>
  <c r="AO14" i="22"/>
  <c r="AO15" i="22"/>
  <c r="AO16" i="22"/>
  <c r="AO17" i="22"/>
  <c r="AO18" i="22"/>
  <c r="AO19" i="22"/>
  <c r="AI9" i="22"/>
  <c r="AJ9" i="22"/>
  <c r="AI10" i="22"/>
  <c r="AJ10" i="22"/>
  <c r="AI11" i="22"/>
  <c r="AJ11" i="22"/>
  <c r="AI12" i="22"/>
  <c r="AJ12" i="22"/>
  <c r="AI13" i="22"/>
  <c r="AJ13" i="22"/>
  <c r="AI14" i="22"/>
  <c r="AJ14" i="22"/>
  <c r="AI15" i="22"/>
  <c r="AJ15" i="22"/>
  <c r="AI16" i="22"/>
  <c r="AJ16" i="22"/>
  <c r="AI17" i="22"/>
  <c r="AJ17" i="22"/>
  <c r="AI18" i="22"/>
  <c r="AJ18" i="22"/>
  <c r="AI19" i="22"/>
  <c r="AJ19" i="22"/>
  <c r="AI20" i="22"/>
  <c r="AJ20" i="22"/>
  <c r="AI21" i="22"/>
  <c r="AJ21" i="22"/>
  <c r="AI22" i="22"/>
  <c r="AJ22" i="22"/>
  <c r="AI23" i="22"/>
  <c r="AJ23" i="22"/>
  <c r="AI24" i="22"/>
  <c r="AJ24" i="22"/>
  <c r="AJ8" i="22"/>
  <c r="AI8" i="22"/>
  <c r="AG9" i="22"/>
  <c r="AH9" i="22"/>
  <c r="AG10" i="22"/>
  <c r="AH10" i="22"/>
  <c r="AG11" i="22"/>
  <c r="AH11" i="22"/>
  <c r="AG12" i="22"/>
  <c r="AH12" i="22"/>
  <c r="AG13" i="22"/>
  <c r="AH13" i="22"/>
  <c r="AG14" i="22"/>
  <c r="AH14" i="22"/>
  <c r="AG15" i="22"/>
  <c r="AH15" i="22"/>
  <c r="AG16" i="22"/>
  <c r="AH16" i="22"/>
  <c r="AG17" i="22"/>
  <c r="AH17" i="22"/>
  <c r="AG18" i="22"/>
  <c r="AH18" i="22"/>
  <c r="AH8" i="22"/>
  <c r="AG8" i="22"/>
  <c r="S26" i="22" l="1"/>
  <c r="T26" i="22"/>
  <c r="AP18" i="22" l="1"/>
  <c r="AP19" i="22"/>
  <c r="AP13" i="22"/>
  <c r="AP14" i="22"/>
  <c r="AP15" i="22"/>
  <c r="AP16" i="22"/>
  <c r="AP17" i="22"/>
  <c r="Q10" i="22"/>
  <c r="R10" i="22"/>
  <c r="Q11" i="22"/>
  <c r="R11" i="22"/>
  <c r="Q12" i="22"/>
  <c r="R12" i="22"/>
  <c r="Q13" i="22"/>
  <c r="R13" i="22"/>
  <c r="Q14" i="22"/>
  <c r="R14" i="22"/>
  <c r="Q15" i="22"/>
  <c r="R15" i="22"/>
  <c r="Q16" i="22"/>
  <c r="R16" i="22"/>
  <c r="Q17" i="22"/>
  <c r="R17" i="22"/>
  <c r="Q18" i="22"/>
  <c r="R18" i="22"/>
  <c r="Q19" i="22"/>
  <c r="R19" i="22"/>
  <c r="Q20" i="22"/>
  <c r="R20" i="22"/>
  <c r="Q21" i="22"/>
  <c r="R21" i="22"/>
  <c r="E12" i="22"/>
  <c r="F12" i="22"/>
  <c r="E13" i="22"/>
  <c r="F13" i="22"/>
  <c r="E14" i="22"/>
  <c r="F14" i="22"/>
  <c r="E15" i="22"/>
  <c r="F15" i="22"/>
  <c r="E16" i="22"/>
  <c r="F16" i="22"/>
  <c r="E17" i="22"/>
  <c r="F17" i="22"/>
  <c r="S28" i="22" l="1"/>
  <c r="T28" i="22"/>
  <c r="AU10" i="22" l="1"/>
  <c r="AV10" i="22"/>
  <c r="AI43" i="22" l="1"/>
  <c r="AJ43" i="22"/>
  <c r="AI44" i="22"/>
  <c r="AJ44" i="22"/>
  <c r="AI45" i="22"/>
  <c r="AJ45" i="22"/>
  <c r="AI46" i="22"/>
  <c r="AJ46" i="22"/>
  <c r="AI47" i="22"/>
  <c r="AJ47" i="22"/>
  <c r="AI48" i="22"/>
  <c r="AJ48" i="22"/>
  <c r="W25" i="22"/>
  <c r="X25" i="22"/>
  <c r="U9" i="22"/>
  <c r="V9" i="22"/>
  <c r="S22" i="22"/>
  <c r="T22" i="22"/>
  <c r="S23" i="22"/>
  <c r="T23" i="22"/>
  <c r="S24" i="22"/>
  <c r="T24" i="22"/>
  <c r="S25" i="22"/>
  <c r="T25" i="22"/>
  <c r="S27" i="22"/>
  <c r="T27" i="22"/>
  <c r="S29" i="22"/>
  <c r="T29" i="22"/>
  <c r="S30" i="22"/>
  <c r="T30" i="22"/>
  <c r="S31" i="22"/>
  <c r="T31" i="22"/>
  <c r="S32" i="22"/>
  <c r="T32" i="22"/>
  <c r="S33" i="22"/>
  <c r="T33" i="22"/>
  <c r="S34" i="22"/>
  <c r="T34" i="22"/>
  <c r="U8" i="22"/>
  <c r="V8" i="22"/>
  <c r="AN8" i="22" l="1"/>
  <c r="AN9" i="22"/>
  <c r="AN10" i="22"/>
  <c r="AN11" i="22"/>
  <c r="AN12" i="22"/>
  <c r="AN13" i="22"/>
  <c r="AN19" i="22"/>
  <c r="AN20" i="22"/>
  <c r="AM19" i="22"/>
  <c r="AM20" i="22"/>
  <c r="AM9" i="22"/>
  <c r="AM10" i="22"/>
  <c r="AM11" i="22"/>
  <c r="AM12" i="22"/>
  <c r="AM13" i="22"/>
  <c r="AM8" i="22"/>
  <c r="AL8" i="22"/>
  <c r="AL9" i="22"/>
  <c r="AL10" i="22"/>
  <c r="AL11" i="22"/>
  <c r="AL12" i="22"/>
  <c r="AL13" i="22"/>
  <c r="AL14" i="22"/>
  <c r="AL15" i="22"/>
  <c r="AK12" i="22"/>
  <c r="AK13" i="22"/>
  <c r="AK14" i="22"/>
  <c r="AK15" i="22"/>
  <c r="AK9" i="22"/>
  <c r="AK10" i="22"/>
  <c r="AK11" i="22"/>
  <c r="AK8" i="22"/>
  <c r="AD8" i="22"/>
  <c r="AD10" i="22"/>
  <c r="AD11" i="22"/>
  <c r="AD12" i="22"/>
  <c r="AA9" i="22"/>
  <c r="AB9" i="22"/>
  <c r="AA10" i="22"/>
  <c r="AB10" i="22"/>
  <c r="AA11" i="22"/>
  <c r="AB11" i="22"/>
  <c r="AA12" i="22"/>
  <c r="AB12" i="22"/>
  <c r="AA13" i="22"/>
  <c r="AB13" i="22"/>
  <c r="AA14" i="22"/>
  <c r="AB14" i="22"/>
  <c r="AA15" i="22"/>
  <c r="AB15" i="22"/>
  <c r="AB8" i="22"/>
  <c r="AC21" i="22"/>
  <c r="AD21" i="22"/>
  <c r="AE9" i="22"/>
  <c r="AF9" i="22"/>
  <c r="AE10" i="22"/>
  <c r="AF10" i="22"/>
  <c r="AE11" i="22"/>
  <c r="AF11" i="22"/>
  <c r="AE12" i="22"/>
  <c r="AF12" i="22"/>
  <c r="AE13" i="22"/>
  <c r="AF13" i="22"/>
  <c r="AE14" i="22"/>
  <c r="AF14" i="22"/>
  <c r="AE15" i="22"/>
  <c r="AF15" i="22"/>
  <c r="AE16" i="22"/>
  <c r="AF16" i="22"/>
  <c r="AE17" i="22"/>
  <c r="AF17" i="22"/>
  <c r="AE18" i="22"/>
  <c r="AE19" i="22"/>
  <c r="AF8" i="22"/>
  <c r="AE8" i="22"/>
  <c r="AC10" i="22" l="1"/>
  <c r="AC11" i="22"/>
  <c r="AC12" i="22"/>
  <c r="AC8" i="22"/>
  <c r="AA8" i="22"/>
  <c r="AK41" i="22" l="1"/>
  <c r="AL41" i="22"/>
  <c r="AI42" i="22"/>
  <c r="AJ42" i="22"/>
  <c r="U42" i="22"/>
  <c r="V42" i="22"/>
  <c r="U43" i="22"/>
  <c r="V43" i="22"/>
  <c r="U44" i="22"/>
  <c r="V44" i="22"/>
  <c r="U46" i="22"/>
  <c r="V46" i="22"/>
  <c r="U47" i="22"/>
  <c r="V47" i="22"/>
  <c r="U48" i="22"/>
  <c r="V48" i="22"/>
  <c r="U49" i="22"/>
  <c r="V49" i="22"/>
  <c r="U50" i="22"/>
  <c r="V50" i="22"/>
  <c r="V41" i="22"/>
  <c r="U41" i="22"/>
  <c r="S43" i="22"/>
  <c r="T43" i="22"/>
  <c r="S44" i="22"/>
  <c r="T44" i="22"/>
  <c r="S45" i="22"/>
  <c r="T45" i="22"/>
  <c r="S46" i="22"/>
  <c r="T46" i="22"/>
  <c r="S47" i="22"/>
  <c r="T47" i="22"/>
  <c r="S48" i="22"/>
  <c r="T48" i="22"/>
  <c r="S49" i="22"/>
  <c r="T49" i="22"/>
  <c r="S50" i="22"/>
  <c r="T50" i="22"/>
  <c r="S51" i="22"/>
  <c r="T51" i="22"/>
  <c r="S52" i="22"/>
  <c r="T52" i="22"/>
  <c r="K41" i="22"/>
  <c r="L41" i="22"/>
  <c r="I42" i="22"/>
  <c r="J42" i="22"/>
  <c r="I43" i="22"/>
  <c r="J43" i="22"/>
  <c r="I44" i="22"/>
  <c r="J44" i="22"/>
  <c r="I45" i="22"/>
  <c r="J45" i="22"/>
  <c r="I46" i="22"/>
  <c r="J46" i="22"/>
  <c r="I47" i="22"/>
  <c r="J47" i="22"/>
  <c r="I48" i="22"/>
  <c r="J48" i="22"/>
  <c r="I49" i="22"/>
  <c r="J49" i="22"/>
  <c r="I50" i="22"/>
  <c r="J50" i="22"/>
  <c r="I65" i="22"/>
  <c r="J65" i="22"/>
  <c r="I66" i="22"/>
  <c r="J66" i="22"/>
  <c r="AS9" i="22"/>
  <c r="AT9" i="22"/>
  <c r="A42" i="22"/>
  <c r="B42" i="22"/>
  <c r="A43" i="22"/>
  <c r="B43" i="22"/>
  <c r="A44" i="22"/>
  <c r="B44" i="22"/>
  <c r="A45" i="22"/>
  <c r="B45" i="22"/>
  <c r="A46" i="22"/>
  <c r="B46" i="22"/>
  <c r="Y9" i="22"/>
  <c r="Z9" i="22"/>
  <c r="Y10" i="22"/>
  <c r="Z10" i="22"/>
  <c r="Y11" i="22"/>
  <c r="Z11" i="22"/>
  <c r="W9" i="22"/>
  <c r="X9" i="22"/>
  <c r="W10" i="22"/>
  <c r="X10" i="22"/>
  <c r="W11" i="22"/>
  <c r="X11" i="22"/>
  <c r="W12" i="22"/>
  <c r="X12" i="22"/>
  <c r="W13" i="22"/>
  <c r="X13" i="22"/>
  <c r="W14" i="22"/>
  <c r="X14" i="22"/>
  <c r="W15" i="22"/>
  <c r="X15" i="22"/>
  <c r="W16" i="22"/>
  <c r="X16" i="22"/>
  <c r="W17" i="22"/>
  <c r="X17" i="22"/>
  <c r="W18" i="22"/>
  <c r="X18" i="22"/>
  <c r="W19" i="22"/>
  <c r="X19" i="22"/>
  <c r="W20" i="22"/>
  <c r="X20" i="22"/>
  <c r="W21" i="22"/>
  <c r="X21" i="22"/>
  <c r="W22" i="22"/>
  <c r="X22" i="22"/>
  <c r="W23" i="22"/>
  <c r="X23" i="22"/>
  <c r="W24" i="22"/>
  <c r="X24" i="22"/>
  <c r="S9" i="22"/>
  <c r="T9" i="22"/>
  <c r="S10" i="22"/>
  <c r="T10" i="22"/>
  <c r="S11" i="22"/>
  <c r="T11" i="22"/>
  <c r="S12" i="22"/>
  <c r="T12" i="22"/>
  <c r="S13" i="22"/>
  <c r="T13" i="22"/>
  <c r="S14" i="22"/>
  <c r="T14" i="22"/>
  <c r="S15" i="22"/>
  <c r="T15" i="22"/>
  <c r="S16" i="22"/>
  <c r="T16" i="22"/>
  <c r="S17" i="22"/>
  <c r="T17" i="22"/>
  <c r="S18" i="22"/>
  <c r="T18" i="22"/>
  <c r="S19" i="22"/>
  <c r="T19" i="22"/>
  <c r="S20" i="22"/>
  <c r="T20" i="22"/>
  <c r="S21" i="22"/>
  <c r="T21" i="22"/>
  <c r="Q9" i="22"/>
  <c r="R9" i="22"/>
  <c r="O9" i="22"/>
  <c r="P9" i="22"/>
  <c r="O10" i="22"/>
  <c r="P10" i="22"/>
  <c r="O11" i="22"/>
  <c r="P11" i="22"/>
  <c r="O12" i="22"/>
  <c r="P12" i="22"/>
  <c r="O13" i="22"/>
  <c r="P13" i="22"/>
  <c r="O14" i="22"/>
  <c r="P14" i="22"/>
  <c r="M9" i="22"/>
  <c r="N9" i="22"/>
  <c r="M10" i="22"/>
  <c r="N10" i="22"/>
  <c r="K9" i="22"/>
  <c r="L9" i="22"/>
  <c r="K10" i="22"/>
  <c r="L10" i="22"/>
  <c r="K11" i="22"/>
  <c r="L11" i="22"/>
  <c r="I9" i="22"/>
  <c r="J9" i="22"/>
  <c r="G9" i="22"/>
  <c r="H9" i="22"/>
  <c r="G10" i="22"/>
  <c r="H10" i="22"/>
  <c r="G11" i="22"/>
  <c r="H11" i="22"/>
  <c r="G12" i="22"/>
  <c r="H12" i="22"/>
  <c r="G13" i="22"/>
  <c r="H13" i="22"/>
  <c r="G14" i="22"/>
  <c r="H14" i="22"/>
  <c r="G15" i="22"/>
  <c r="H15" i="22"/>
  <c r="G16" i="22"/>
  <c r="H16" i="22"/>
  <c r="G17" i="22"/>
  <c r="H17" i="22"/>
  <c r="E9" i="22"/>
  <c r="F9" i="22"/>
  <c r="E10" i="22"/>
  <c r="F10" i="22"/>
  <c r="E11" i="22"/>
  <c r="F11" i="22"/>
  <c r="A9" i="22"/>
  <c r="B9" i="22"/>
  <c r="A10" i="22"/>
  <c r="B10" i="22"/>
  <c r="A11" i="22"/>
  <c r="B11" i="22"/>
  <c r="AU9" i="22"/>
  <c r="AV9" i="22"/>
  <c r="E41" i="22"/>
  <c r="F41" i="22"/>
  <c r="Z8" i="22"/>
  <c r="Y8" i="22"/>
  <c r="AR33" i="22"/>
  <c r="AQ33" i="22"/>
  <c r="AR32" i="22"/>
  <c r="AQ32" i="22"/>
  <c r="AR31" i="22"/>
  <c r="AQ31" i="22"/>
  <c r="AR30" i="22"/>
  <c r="AQ30" i="22"/>
  <c r="AR29" i="22"/>
  <c r="AQ29" i="22"/>
  <c r="AR28" i="22"/>
  <c r="AQ28" i="22"/>
  <c r="F16" i="13"/>
  <c r="F14" i="13"/>
  <c r="F12" i="13"/>
  <c r="F11" i="13"/>
  <c r="F9" i="13"/>
  <c r="F8" i="13"/>
  <c r="F7" i="13"/>
  <c r="F6" i="13"/>
  <c r="F5" i="13"/>
  <c r="F8" i="22"/>
  <c r="E8" i="22"/>
  <c r="A41" i="22"/>
  <c r="B41" i="22"/>
  <c r="AB41" i="22"/>
  <c r="AB42" i="22"/>
  <c r="AB43" i="22"/>
  <c r="AA42" i="22"/>
  <c r="AA43" i="22"/>
  <c r="AA41" i="22"/>
  <c r="J41" i="22"/>
  <c r="I41" i="22"/>
  <c r="B8" i="22"/>
  <c r="A8" i="22"/>
  <c r="X8" i="22"/>
  <c r="W8" i="22"/>
  <c r="T8" i="22"/>
  <c r="S8" i="22"/>
  <c r="Q8" i="22"/>
  <c r="R8" i="22"/>
  <c r="P8" i="22"/>
  <c r="O8" i="22"/>
  <c r="N8" i="22"/>
  <c r="M8" i="22"/>
  <c r="L8" i="22"/>
  <c r="K8" i="22"/>
  <c r="H8" i="22"/>
  <c r="G8" i="22"/>
  <c r="I8" i="22"/>
  <c r="J8" i="22"/>
  <c r="AJ41" i="22"/>
  <c r="AI41" i="22"/>
  <c r="T41" i="22"/>
  <c r="S41" i="22"/>
  <c r="R41" i="22"/>
  <c r="Q41" i="22"/>
  <c r="AV8" i="22"/>
  <c r="AU8" i="22"/>
  <c r="AT8" i="22"/>
  <c r="AS8" i="22"/>
</calcChain>
</file>

<file path=xl/sharedStrings.xml><?xml version="1.0" encoding="utf-8"?>
<sst xmlns="http://schemas.openxmlformats.org/spreadsheetml/2006/main" count="1609" uniqueCount="883">
  <si>
    <t xml:space="preserve">  7145</t>
  </si>
  <si>
    <t xml:space="preserve">  7146</t>
  </si>
  <si>
    <t xml:space="preserve">  7148</t>
  </si>
  <si>
    <t xml:space="preserve">  7151</t>
  </si>
  <si>
    <t xml:space="preserve">  7152</t>
  </si>
  <si>
    <t xml:space="preserve">  7154</t>
  </si>
  <si>
    <t xml:space="preserve">  7155</t>
  </si>
  <si>
    <t xml:space="preserve">  7156</t>
  </si>
  <si>
    <t>MISCELLANEOUS DETAILS RECONSTRUCTION WORK</t>
  </si>
  <si>
    <t xml:space="preserve">  281-6</t>
  </si>
  <si>
    <t xml:space="preserve"> Aggregate for Paved Shoulder Fillet</t>
  </si>
  <si>
    <t xml:space="preserve"> Earth for Paved Shoulder Fillet</t>
  </si>
  <si>
    <t xml:space="preserve"> Typical Section Retrofit HMA Paved Shoulders</t>
  </si>
  <si>
    <t>MISCELLANEOUS RESURFACING DETAILS</t>
  </si>
  <si>
    <t>PEDESTRIAN AND BICYCLE FACILITIES</t>
  </si>
  <si>
    <t xml:space="preserve">  7402</t>
  </si>
  <si>
    <t>MISCELLANEOUS MEDIAN CROSSING DETAILS</t>
  </si>
  <si>
    <t xml:space="preserve">  8101</t>
  </si>
  <si>
    <t xml:space="preserve">  8102</t>
  </si>
  <si>
    <t>GUARDRAIL AND BARRIER INSTALLATIONS</t>
  </si>
  <si>
    <t xml:space="preserve">  8210</t>
  </si>
  <si>
    <t xml:space="preserve">  9503</t>
  </si>
  <si>
    <t xml:space="preserve"> Stop Sign Placement</t>
  </si>
  <si>
    <t xml:space="preserve">  4309</t>
  </si>
  <si>
    <t xml:space="preserve">  4311</t>
  </si>
  <si>
    <t xml:space="preserve">  4315</t>
  </si>
  <si>
    <t xml:space="preserve">  4316</t>
  </si>
  <si>
    <t xml:space="preserve"> Granular Shoulder Construction Thru Entrances</t>
  </si>
  <si>
    <t xml:space="preserve"> HMA Shoulder Resurfacing </t>
  </si>
  <si>
    <t xml:space="preserve"> Typical Cross Section Recreation Trail Paved Surface</t>
  </si>
  <si>
    <t>06-15-93</t>
  </si>
  <si>
    <t xml:space="preserve"> Doweled Median with Sloped Curb</t>
  </si>
  <si>
    <t>11-10-92</t>
  </si>
  <si>
    <t xml:space="preserve"> Doweled Median with Standard Curb</t>
  </si>
  <si>
    <t xml:space="preserve"> Transition Between Curbed and Non-Curbed Roadways</t>
  </si>
  <si>
    <t xml:space="preserve"> Transition Between Standard Curbed and Sloped Curb on Shoulder</t>
  </si>
  <si>
    <t>12-08-95</t>
  </si>
  <si>
    <t xml:space="preserve">  4101</t>
  </si>
  <si>
    <t xml:space="preserve">  7315</t>
  </si>
  <si>
    <t xml:space="preserve">  7154A</t>
  </si>
  <si>
    <t xml:space="preserve">  4104</t>
  </si>
  <si>
    <t xml:space="preserve"> Typical Cross Section Earth Excavation Bench Backslope</t>
  </si>
  <si>
    <t xml:space="preserve">  4107</t>
  </si>
  <si>
    <t xml:space="preserve"> Typical Cross Section Stepped Backslope</t>
  </si>
  <si>
    <t xml:space="preserve">  4108</t>
  </si>
  <si>
    <t xml:space="preserve"> Typical Cross Section Possible Borrow in R.O.W.</t>
  </si>
  <si>
    <t xml:space="preserve">  4109</t>
  </si>
  <si>
    <t xml:space="preserve"> Typical Cross Section Possible Borrow in R.O.W. with Berm</t>
  </si>
  <si>
    <t xml:space="preserve">  4110</t>
  </si>
  <si>
    <t xml:space="preserve"> Typical Cross Section Excavation in Rock</t>
  </si>
  <si>
    <t xml:space="preserve">  4111</t>
  </si>
  <si>
    <t xml:space="preserve"> Excavation in Rock Using Pre-Splitting Method</t>
  </si>
  <si>
    <t xml:space="preserve">  4201</t>
  </si>
  <si>
    <t>09-07-73</t>
  </si>
  <si>
    <t xml:space="preserve"> Typical Cross Section Type 1 Channel</t>
  </si>
  <si>
    <t xml:space="preserve">  4202</t>
  </si>
  <si>
    <t xml:space="preserve"> Typical Cross Section Type 2 Channel</t>
  </si>
  <si>
    <t xml:space="preserve">  4203</t>
  </si>
  <si>
    <t xml:space="preserve"> Typical Details for Outlet Ditch Through Foreslope Berm</t>
  </si>
  <si>
    <t xml:space="preserve">  4204</t>
  </si>
  <si>
    <t xml:space="preserve"> Details of Typical Special Ditch</t>
  </si>
  <si>
    <t xml:space="preserve">  4301</t>
  </si>
  <si>
    <t xml:space="preserve">  4302</t>
  </si>
  <si>
    <t xml:space="preserve"> Typical Details for Obliteration Existing Roadbed</t>
  </si>
  <si>
    <t>EROSION CONTROL</t>
  </si>
  <si>
    <t xml:space="preserve"> Estimated Roadway Quantities (1 Division Project)</t>
  </si>
  <si>
    <t xml:space="preserve"> Existing Pavement</t>
  </si>
  <si>
    <t xml:space="preserve"> Existing HMA Pavement for Recycling</t>
  </si>
  <si>
    <t xml:space="preserve"> Full Depth Patches</t>
  </si>
  <si>
    <t xml:space="preserve"> Partial Depth PCC Finish Patches</t>
  </si>
  <si>
    <t xml:space="preserve"> Partial Depth Irregular HMA Finish Patches</t>
  </si>
  <si>
    <t xml:space="preserve"> Subdrain and Grading at Side Piers </t>
  </si>
  <si>
    <t xml:space="preserve"> Strengthening Courses</t>
  </si>
  <si>
    <t xml:space="preserve"> Leveling Courses</t>
  </si>
  <si>
    <t xml:space="preserve"> Shoulders</t>
  </si>
  <si>
    <t xml:space="preserve"> Areas For Pavement or Base Widening</t>
  </si>
  <si>
    <t xml:space="preserve"> Longitudinal Joint Repair</t>
  </si>
  <si>
    <t xml:space="preserve"> Wing Dikes</t>
  </si>
  <si>
    <t xml:space="preserve"> Lighting Installations</t>
  </si>
  <si>
    <t xml:space="preserve"> Electrical Ducts</t>
  </si>
  <si>
    <t xml:space="preserve"> High Tension Cable Guardrail</t>
  </si>
  <si>
    <t xml:space="preserve"> Wire, Cable, and Connectors</t>
  </si>
  <si>
    <t xml:space="preserve"> Safety Closures</t>
  </si>
  <si>
    <t xml:space="preserve"> Concrete Steps and Combined Concrete Steps and Retaining Wall Construction</t>
  </si>
  <si>
    <t xml:space="preserve"> Concrete Barrier at Side Locations</t>
  </si>
  <si>
    <t xml:space="preserve"> Safety Grate Treatment</t>
  </si>
  <si>
    <t xml:space="preserve"> Pavement Marking Symbols and Legends</t>
  </si>
  <si>
    <t xml:space="preserve"> Flume Removal</t>
  </si>
  <si>
    <t xml:space="preserve"> Curb Removal</t>
  </si>
  <si>
    <t xml:space="preserve"> Sidewalk Removal</t>
  </si>
  <si>
    <t xml:space="preserve"> Culvert Abandonment</t>
  </si>
  <si>
    <t xml:space="preserve"> Concrete Medians</t>
  </si>
  <si>
    <t xml:space="preserve"> Chain Link Fence on Concrete Retaining Wall</t>
  </si>
  <si>
    <t xml:space="preserve"> Temporary Slope Drain</t>
  </si>
  <si>
    <t xml:space="preserve"> Mailbox Turnouts (Granular Surfaced)</t>
  </si>
  <si>
    <t xml:space="preserve"> Locations of Road Closure Barricades</t>
  </si>
  <si>
    <t xml:space="preserve"> Embankment with Moisture and Density Control</t>
  </si>
  <si>
    <t xml:space="preserve"> Embankment with Moisture Control</t>
  </si>
  <si>
    <t xml:space="preserve"> Shrinkage Data</t>
  </si>
  <si>
    <t>108-34</t>
  </si>
  <si>
    <t xml:space="preserve"> Chevrons</t>
  </si>
  <si>
    <t xml:space="preserve"> Rumble Strip Panels </t>
  </si>
  <si>
    <t xml:space="preserve"> Paved Shoulder Hot Mix Asphalt with 6" Sloped Curb and Gutter Unit</t>
  </si>
  <si>
    <t xml:space="preserve">  271-1</t>
  </si>
  <si>
    <t xml:space="preserve">  271-2</t>
  </si>
  <si>
    <t xml:space="preserve">  271-4</t>
  </si>
  <si>
    <t xml:space="preserve">  271-9</t>
  </si>
  <si>
    <t>280</t>
  </si>
  <si>
    <t>Environmental</t>
  </si>
  <si>
    <t xml:space="preserve">  2607</t>
  </si>
  <si>
    <t xml:space="preserve">  Typical Details of Resurfacing Through Flume</t>
  </si>
  <si>
    <t xml:space="preserve">  2613</t>
  </si>
  <si>
    <t xml:space="preserve">  Rumble Strip Panel in Resurfacing</t>
  </si>
  <si>
    <t xml:space="preserve">  2616</t>
  </si>
  <si>
    <t xml:space="preserve">  Typical Cross Section HMA Resurfacing Ramp or Loop</t>
  </si>
  <si>
    <t xml:space="preserve">  231-1</t>
  </si>
  <si>
    <t xml:space="preserve"> Planting</t>
  </si>
  <si>
    <t xml:space="preserve">  232-7</t>
  </si>
  <si>
    <t xml:space="preserve">  232-11</t>
  </si>
  <si>
    <t xml:space="preserve"> Fencing</t>
  </si>
  <si>
    <t xml:space="preserve">  252-1</t>
  </si>
  <si>
    <t xml:space="preserve">  253-1</t>
  </si>
  <si>
    <t xml:space="preserve">  254-1</t>
  </si>
  <si>
    <t xml:space="preserve"> Incident Management</t>
  </si>
  <si>
    <t xml:space="preserve">  232-3B</t>
  </si>
  <si>
    <t xml:space="preserve">  232-3A</t>
  </si>
  <si>
    <t xml:space="preserve">  232-3C</t>
  </si>
  <si>
    <t xml:space="preserve">  262-3</t>
  </si>
  <si>
    <t xml:space="preserve">  262-4</t>
  </si>
  <si>
    <t xml:space="preserve">  262-5</t>
  </si>
  <si>
    <t xml:space="preserve">  262-6</t>
  </si>
  <si>
    <t>Miscellaneous Design Details</t>
  </si>
  <si>
    <t xml:space="preserve">  2013</t>
  </si>
  <si>
    <t>09-29-92</t>
  </si>
  <si>
    <t xml:space="preserve"> 1100</t>
  </si>
  <si>
    <t>Grading</t>
  </si>
  <si>
    <t>2100</t>
  </si>
  <si>
    <t xml:space="preserve"> Road Weather Information System</t>
  </si>
  <si>
    <t xml:space="preserve">  4317</t>
  </si>
  <si>
    <t xml:space="preserve">  4318</t>
  </si>
  <si>
    <t>2600</t>
  </si>
  <si>
    <t>Stage Improvement</t>
  </si>
  <si>
    <t xml:space="preserve">  2602</t>
  </si>
  <si>
    <t>Typical Cross Section HMA Resurfacing</t>
  </si>
  <si>
    <t xml:space="preserve">  2603</t>
  </si>
  <si>
    <t xml:space="preserve">  Typical Cross Section Grading and Shouldering</t>
  </si>
  <si>
    <t xml:space="preserve">  8212</t>
  </si>
  <si>
    <t>EARTHWORK DETAILS</t>
  </si>
  <si>
    <t xml:space="preserve">  8301</t>
  </si>
  <si>
    <t xml:space="preserve">  8302</t>
  </si>
  <si>
    <t xml:space="preserve">  8303</t>
  </si>
  <si>
    <t xml:space="preserve"> Typical Details of Drain for Subgrade Treatment Trench</t>
  </si>
  <si>
    <t xml:space="preserve"> Subdrain Maintenance during Shouldering Activities</t>
  </si>
  <si>
    <t xml:space="preserve"> Temporary Outlet for Granular Subbase Drainage</t>
  </si>
  <si>
    <t xml:space="preserve"> Temporary Traffic Signals</t>
  </si>
  <si>
    <t>04-15-08</t>
  </si>
  <si>
    <t xml:space="preserve"> Crash Cushions</t>
  </si>
  <si>
    <t xml:space="preserve"> Temporary Barrier Rail</t>
  </si>
  <si>
    <t xml:space="preserve"> Median Crossovers</t>
  </si>
  <si>
    <t>PAVEMENT MARKINGS, INTERSECTIONS</t>
  </si>
  <si>
    <t>04-17-07</t>
  </si>
  <si>
    <t>PAVING</t>
  </si>
  <si>
    <t xml:space="preserve">SECTION  </t>
  </si>
  <si>
    <t>NO.</t>
  </si>
  <si>
    <t>DATE</t>
  </si>
  <si>
    <t>TITLE</t>
  </si>
  <si>
    <t xml:space="preserve"> </t>
  </si>
  <si>
    <t/>
  </si>
  <si>
    <t>07-15-97</t>
  </si>
  <si>
    <t>10-27-98</t>
  </si>
  <si>
    <t>10-28-97</t>
  </si>
  <si>
    <t>03-28-95</t>
  </si>
  <si>
    <t>10-03-00</t>
  </si>
  <si>
    <t>04-03-01</t>
  </si>
  <si>
    <t>10-02-01</t>
  </si>
  <si>
    <t>04-30-02</t>
  </si>
  <si>
    <t>04-15-03</t>
  </si>
  <si>
    <t>10-21-03</t>
  </si>
  <si>
    <t>04-20-04</t>
  </si>
  <si>
    <t>10-19-04</t>
  </si>
  <si>
    <t>100</t>
  </si>
  <si>
    <t>100-1A</t>
  </si>
  <si>
    <t>100-1C</t>
  </si>
  <si>
    <t>100-12A</t>
  </si>
  <si>
    <t>100-13</t>
  </si>
  <si>
    <t>100-14</t>
  </si>
  <si>
    <t>100-15</t>
  </si>
  <si>
    <t>100-16</t>
  </si>
  <si>
    <t>100-17</t>
  </si>
  <si>
    <t>100-18</t>
  </si>
  <si>
    <t>100-20</t>
  </si>
  <si>
    <t>100-21</t>
  </si>
  <si>
    <t>100-22</t>
  </si>
  <si>
    <t>100-24</t>
  </si>
  <si>
    <t>100-26</t>
  </si>
  <si>
    <t xml:space="preserve"> Estimated Erosion Control Project Quantities P.S. &amp; E. Only</t>
  </si>
  <si>
    <t xml:space="preserve"> Planting Quantities Listing</t>
  </si>
  <si>
    <t>100-4A</t>
  </si>
  <si>
    <t>10-22-93</t>
  </si>
  <si>
    <t>101-4</t>
  </si>
  <si>
    <t>101-5</t>
  </si>
  <si>
    <t>101-6</t>
  </si>
  <si>
    <t>101-7</t>
  </si>
  <si>
    <t>100-27</t>
  </si>
  <si>
    <t>100-28</t>
  </si>
  <si>
    <t xml:space="preserve"> Tabulation of Silt Fences</t>
  </si>
  <si>
    <t xml:space="preserve"> Alignment Coordinates</t>
  </si>
  <si>
    <t xml:space="preserve"> Spiral/Circular Curve Data</t>
  </si>
  <si>
    <t xml:space="preserve"> Drainage Structure By Road Contractor</t>
  </si>
  <si>
    <t xml:space="preserve"> List of Subdrain Work </t>
  </si>
  <si>
    <t xml:space="preserve"> Adjustment of Fixtures </t>
  </si>
  <si>
    <t xml:space="preserve"> Rebuilding of Intakes and Utility Accesses</t>
  </si>
  <si>
    <t xml:space="preserve">101-16 </t>
  </si>
  <si>
    <t xml:space="preserve">101-17 </t>
  </si>
  <si>
    <t xml:space="preserve"> Bridge End Drains </t>
  </si>
  <si>
    <t xml:space="preserve"> Rural Design Designation</t>
  </si>
  <si>
    <t xml:space="preserve"> Urban Design Designation</t>
  </si>
  <si>
    <t xml:space="preserve"> Rural Urban (Combination) Design Designation</t>
  </si>
  <si>
    <t xml:space="preserve"> Interstate Design Designation</t>
  </si>
  <si>
    <t>101-8</t>
  </si>
  <si>
    <t>07-21-87</t>
  </si>
  <si>
    <t>101</t>
  </si>
  <si>
    <t>102</t>
  </si>
  <si>
    <t>102-12</t>
  </si>
  <si>
    <t>102-11</t>
  </si>
  <si>
    <t>102-10</t>
  </si>
  <si>
    <t>102-6C</t>
  </si>
  <si>
    <t>102-5A</t>
  </si>
  <si>
    <t>102-5</t>
  </si>
  <si>
    <t>102-4</t>
  </si>
  <si>
    <t>102-3</t>
  </si>
  <si>
    <t>102-14</t>
  </si>
  <si>
    <t>103</t>
  </si>
  <si>
    <t>103-1</t>
  </si>
  <si>
    <t>103-3</t>
  </si>
  <si>
    <t>103-5</t>
  </si>
  <si>
    <t>103-6</t>
  </si>
  <si>
    <t>103-7</t>
  </si>
  <si>
    <t>104</t>
  </si>
  <si>
    <t xml:space="preserve">103  </t>
  </si>
  <si>
    <t xml:space="preserve">104-3  </t>
  </si>
  <si>
    <t>104-4</t>
  </si>
  <si>
    <t>104-5B</t>
  </si>
  <si>
    <t>104-5C</t>
  </si>
  <si>
    <t>104-8</t>
  </si>
  <si>
    <t>104-8A</t>
  </si>
  <si>
    <t>104-10</t>
  </si>
  <si>
    <t>104-11</t>
  </si>
  <si>
    <t>104-12</t>
  </si>
  <si>
    <t>105-1</t>
  </si>
  <si>
    <t>105-3</t>
  </si>
  <si>
    <t>105-4</t>
  </si>
  <si>
    <t>09-27-94</t>
  </si>
  <si>
    <t xml:space="preserve"> Mileage Summary</t>
  </si>
  <si>
    <t xml:space="preserve"> Index of Sheets</t>
  </si>
  <si>
    <t xml:space="preserve">  </t>
  </si>
  <si>
    <t>106-1</t>
  </si>
  <si>
    <t>106-2</t>
  </si>
  <si>
    <t>106-4</t>
  </si>
  <si>
    <t>106-5</t>
  </si>
  <si>
    <t>106-7</t>
  </si>
  <si>
    <t>106-8</t>
  </si>
  <si>
    <t>105</t>
  </si>
  <si>
    <t>106</t>
  </si>
  <si>
    <t>107</t>
  </si>
  <si>
    <t>107-7</t>
  </si>
  <si>
    <t>107-22</t>
  </si>
  <si>
    <t>107-23</t>
  </si>
  <si>
    <t>107-24</t>
  </si>
  <si>
    <t>107-25</t>
  </si>
  <si>
    <t xml:space="preserve"> Grading for Guardrail Installations</t>
  </si>
  <si>
    <t>108</t>
  </si>
  <si>
    <t>108-1</t>
  </si>
  <si>
    <t>108-2</t>
  </si>
  <si>
    <t>108-2A</t>
  </si>
  <si>
    <t>108-8D</t>
  </si>
  <si>
    <t>108-11A</t>
  </si>
  <si>
    <t>108-12</t>
  </si>
  <si>
    <t>108-13A</t>
  </si>
  <si>
    <t>108-15</t>
  </si>
  <si>
    <t>108-16</t>
  </si>
  <si>
    <t>108-18</t>
  </si>
  <si>
    <t>108-18B</t>
  </si>
  <si>
    <t>108-22</t>
  </si>
  <si>
    <t>108-23A</t>
  </si>
  <si>
    <t>108-24</t>
  </si>
  <si>
    <t xml:space="preserve"> Listing of Lighting and Signal Work</t>
  </si>
  <si>
    <t xml:space="preserve"> Steel Beam Guardrail at Railroad Signals</t>
  </si>
  <si>
    <t>108-9A</t>
  </si>
  <si>
    <t xml:space="preserve"> Highway Lighting Data</t>
  </si>
  <si>
    <t>108-26A</t>
  </si>
  <si>
    <t>108-27</t>
  </si>
  <si>
    <t>108-28</t>
  </si>
  <si>
    <t>108-29</t>
  </si>
  <si>
    <t>108-30</t>
  </si>
  <si>
    <t>108-33</t>
  </si>
  <si>
    <t>08-30-88</t>
  </si>
  <si>
    <t>110</t>
  </si>
  <si>
    <t>110-1</t>
  </si>
  <si>
    <t>110-2</t>
  </si>
  <si>
    <t>110-3</t>
  </si>
  <si>
    <t>110-4</t>
  </si>
  <si>
    <t>110-5</t>
  </si>
  <si>
    <t>110-6</t>
  </si>
  <si>
    <t>110-7A</t>
  </si>
  <si>
    <t>110-7B</t>
  </si>
  <si>
    <t>110-8</t>
  </si>
  <si>
    <t>110-9</t>
  </si>
  <si>
    <t>110-10</t>
  </si>
  <si>
    <t>110-11</t>
  </si>
  <si>
    <t xml:space="preserve"> Removal of Pavement</t>
  </si>
  <si>
    <t xml:space="preserve"> Removal of Existing Structures</t>
  </si>
  <si>
    <t xml:space="preserve"> Breaking Up Pavement</t>
  </si>
  <si>
    <t xml:space="preserve"> Removal of Concrete Drives</t>
  </si>
  <si>
    <t xml:space="preserve"> Asbestos Removal in Buildings</t>
  </si>
  <si>
    <t>111-2</t>
  </si>
  <si>
    <t>111-23</t>
  </si>
  <si>
    <t>112-3</t>
  </si>
  <si>
    <t>112-5</t>
  </si>
  <si>
    <t>112-6</t>
  </si>
  <si>
    <t>112-7</t>
  </si>
  <si>
    <t xml:space="preserve">112-8 </t>
  </si>
  <si>
    <t xml:space="preserve">112-9 </t>
  </si>
  <si>
    <t xml:space="preserve"> Listing of Project Revisions</t>
  </si>
  <si>
    <t xml:space="preserve"> Bridge Approach Section</t>
  </si>
  <si>
    <t>111</t>
  </si>
  <si>
    <t>112</t>
  </si>
  <si>
    <t>Miscellaneous Construction Forms</t>
  </si>
  <si>
    <t>Pavement Construction Forms</t>
  </si>
  <si>
    <t>Removal and Disposition</t>
  </si>
  <si>
    <t>Lighting-Signing-Guardrail</t>
  </si>
  <si>
    <t>Earthwork and Excavation Data</t>
  </si>
  <si>
    <t>Widening and Resurfacing (Stage Improvement)</t>
  </si>
  <si>
    <t>Title Sheet Data</t>
  </si>
  <si>
    <t>Drainage Structure Data</t>
  </si>
  <si>
    <t>Soils Data</t>
  </si>
  <si>
    <t>Access and Maintenance Data</t>
  </si>
  <si>
    <t>Design Information</t>
  </si>
  <si>
    <t>Estimate of Quantities</t>
  </si>
  <si>
    <t>Earthwork, Grading</t>
  </si>
  <si>
    <t>210</t>
  </si>
  <si>
    <t>230</t>
  </si>
  <si>
    <t>250</t>
  </si>
  <si>
    <t>Roadside Development</t>
  </si>
  <si>
    <t>Drainage</t>
  </si>
  <si>
    <t>Roadway Traffic</t>
  </si>
  <si>
    <t>260</t>
  </si>
  <si>
    <t>Fencing</t>
  </si>
  <si>
    <t>500</t>
  </si>
  <si>
    <t>270</t>
  </si>
  <si>
    <t>Demolition</t>
  </si>
  <si>
    <t>500-6</t>
  </si>
  <si>
    <t>510</t>
  </si>
  <si>
    <t>510-1</t>
  </si>
  <si>
    <t>510-2</t>
  </si>
  <si>
    <t>510-3</t>
  </si>
  <si>
    <t>520</t>
  </si>
  <si>
    <t>Traffic Control - Two Lane - Stationary</t>
  </si>
  <si>
    <t xml:space="preserve"> Settlement Plates </t>
  </si>
  <si>
    <t>535-540</t>
  </si>
  <si>
    <t>550,560,&amp;570</t>
  </si>
  <si>
    <t>2000</t>
  </si>
  <si>
    <t>1000</t>
  </si>
  <si>
    <t>ROADWAY PAVEMENT</t>
  </si>
  <si>
    <t>531</t>
  </si>
  <si>
    <t xml:space="preserve">  531-2</t>
  </si>
  <si>
    <t>ROADWAY SHOULDERS</t>
  </si>
  <si>
    <t xml:space="preserve">  535-3</t>
  </si>
  <si>
    <t>535</t>
  </si>
  <si>
    <t>540</t>
  </si>
  <si>
    <t>TRAFFIC BARRIERS AND APPURTENANCES</t>
  </si>
  <si>
    <t xml:space="preserve">  540-13</t>
  </si>
  <si>
    <t>MISCELLANEOUS</t>
  </si>
  <si>
    <t>560</t>
  </si>
  <si>
    <t xml:space="preserve">  560-2</t>
  </si>
  <si>
    <t>10-18-05</t>
  </si>
  <si>
    <t>1200</t>
  </si>
  <si>
    <t>1300</t>
  </si>
  <si>
    <t>1500</t>
  </si>
  <si>
    <t>1600</t>
  </si>
  <si>
    <t>10-17-06</t>
  </si>
  <si>
    <t>112-10</t>
  </si>
  <si>
    <t xml:space="preserve">  520-54</t>
  </si>
  <si>
    <t xml:space="preserve">  520-55</t>
  </si>
  <si>
    <t xml:space="preserve">  2617</t>
  </si>
  <si>
    <t xml:space="preserve">  Typical Cross Section HMA Resurfacing with Base Widening</t>
  </si>
  <si>
    <t xml:space="preserve">  2618</t>
  </si>
  <si>
    <t xml:space="preserve">  Typical Cross Section HMA Resurfacing &amp; Pavement Scarification</t>
  </si>
  <si>
    <t xml:space="preserve">  2619</t>
  </si>
  <si>
    <t xml:space="preserve">  Typical Half Section HMA Resurfacing Existing Auxiliary Lane</t>
  </si>
  <si>
    <t xml:space="preserve">  2620</t>
  </si>
  <si>
    <t xml:space="preserve">  281-1</t>
  </si>
  <si>
    <t xml:space="preserve"> Section 404 Permit and Conditions</t>
  </si>
  <si>
    <t>MISCELLANEOUS DETAILS WITH CURBS</t>
  </si>
  <si>
    <t xml:space="preserve">  6115</t>
  </si>
  <si>
    <t xml:space="preserve">  6123</t>
  </si>
  <si>
    <t xml:space="preserve">  6133</t>
  </si>
  <si>
    <t xml:space="preserve">  6134</t>
  </si>
  <si>
    <t xml:space="preserve">  6135</t>
  </si>
  <si>
    <t xml:space="preserve">  6136</t>
  </si>
  <si>
    <t xml:space="preserve">  6137</t>
  </si>
  <si>
    <t xml:space="preserve">  6138</t>
  </si>
  <si>
    <t xml:space="preserve"> Construction Where Curb is Omitted at End of Day's Run</t>
  </si>
  <si>
    <t xml:space="preserve"> P.C. Concrete Base with Standard Curb</t>
  </si>
  <si>
    <t xml:space="preserve"> P.C. Concrete Base with Sloped Curb</t>
  </si>
  <si>
    <t xml:space="preserve"> Raised Earth Median with Standard Curb</t>
  </si>
  <si>
    <t xml:space="preserve"> Raised Earth Median with Sloped Curb</t>
  </si>
  <si>
    <t xml:space="preserve"> Depressed Earth Median with Standard Curb</t>
  </si>
  <si>
    <t xml:space="preserve"> Depressed Earth Median with Sloped Curb</t>
  </si>
  <si>
    <t xml:space="preserve">  6147</t>
  </si>
  <si>
    <t xml:space="preserve">  6148</t>
  </si>
  <si>
    <t xml:space="preserve">  6149</t>
  </si>
  <si>
    <t xml:space="preserve">  6150</t>
  </si>
  <si>
    <t xml:space="preserve">  7101</t>
  </si>
  <si>
    <t xml:space="preserve">  7102</t>
  </si>
  <si>
    <t xml:space="preserve">  7117</t>
  </si>
  <si>
    <t>111-25</t>
  </si>
  <si>
    <t xml:space="preserve">  7130</t>
  </si>
  <si>
    <t xml:space="preserve">  7131</t>
  </si>
  <si>
    <t xml:space="preserve">  7134</t>
  </si>
  <si>
    <t xml:space="preserve">  7135</t>
  </si>
  <si>
    <t xml:space="preserve">  7137</t>
  </si>
  <si>
    <t xml:space="preserve"> Beginning or Ending Transition for Detour Pavement</t>
  </si>
  <si>
    <t xml:space="preserve"> Ramp Transition - 18' Loop to Tangent 16' Ramp</t>
  </si>
  <si>
    <t xml:space="preserve"> Typical Fillet Section for Type 'B' Granular Surfaced Shoulder (Adjacent to HMA Resurfacing)</t>
  </si>
  <si>
    <t xml:space="preserve"> Typical Section for Type 'B' Granular Shoulder (Adjacent to HMA Resurfacing)</t>
  </si>
  <si>
    <t>10-20-09</t>
  </si>
  <si>
    <t>100-7</t>
  </si>
  <si>
    <t xml:space="preserve"> Paved Shoulder Detail at Turn Lanes</t>
  </si>
  <si>
    <t xml:space="preserve">  7154B</t>
  </si>
  <si>
    <t xml:space="preserve"> Paved Shoulder Detail at Returns</t>
  </si>
  <si>
    <t>100-0A</t>
  </si>
  <si>
    <t xml:space="preserve"> Scour Protection or Rock Flume for Bridge End Drain </t>
  </si>
  <si>
    <t>04-20-10</t>
  </si>
  <si>
    <t>110-13</t>
  </si>
  <si>
    <t xml:space="preserve"> Incidental Items</t>
  </si>
  <si>
    <t xml:space="preserve"> Longitudinal Grooving</t>
  </si>
  <si>
    <t xml:space="preserve"> Partial Depth HMA or PCC Repair Patches</t>
  </si>
  <si>
    <t xml:space="preserve"> Temporary Floodlighting Luminaries</t>
  </si>
  <si>
    <t xml:space="preserve"> Delivery and Stockpiling</t>
  </si>
  <si>
    <t xml:space="preserve"> Erosion Control (Rural Seeding)</t>
  </si>
  <si>
    <t xml:space="preserve"> Erosion Control (Urban Seeding)</t>
  </si>
  <si>
    <t xml:space="preserve"> Erosion Control (Salvage and Removal Projects)</t>
  </si>
  <si>
    <t xml:space="preserve"> Median Culvert Extensions with Beveled Pipe and Guard</t>
  </si>
  <si>
    <t xml:space="preserve"> Typical Half Section of Auxiliary Lane Through Areas of Superelevation</t>
  </si>
  <si>
    <t xml:space="preserve"> Immediate Placement of Embankment at Culvert Extension</t>
  </si>
  <si>
    <t xml:space="preserve"> Paved Shoulder Detail at Climbing/Passing Lanes</t>
  </si>
  <si>
    <t xml:space="preserve"> Longitudinal HMA Notched Wedge Joint</t>
  </si>
  <si>
    <t xml:space="preserve"> Temporary Concrete Barrier Layout for One-Way Traffic</t>
  </si>
  <si>
    <t xml:space="preserve"> Temporary Concrete Barrier Layout for Two-Way Traffic </t>
  </si>
  <si>
    <t>108-8A</t>
  </si>
  <si>
    <t>108-8B</t>
  </si>
  <si>
    <t xml:space="preserve"> Supplemental Details of Field Fence (Small Animal Barrier)</t>
  </si>
  <si>
    <t xml:space="preserve"> Typical Cross Section Intercepting Ditch</t>
  </si>
  <si>
    <t xml:space="preserve"> Typical Details of PCC Pavement Header</t>
  </si>
  <si>
    <t xml:space="preserve"> Paved Shoulder Detail at Ramp Tapers (Non-Interstate)</t>
  </si>
  <si>
    <t>7200</t>
  </si>
  <si>
    <t xml:space="preserve"> Maintenance Turnaround</t>
  </si>
  <si>
    <t>100-23</t>
  </si>
  <si>
    <t xml:space="preserve"> Tabulation of Intercepting Ditches</t>
  </si>
  <si>
    <t>10-19-10</t>
  </si>
  <si>
    <t xml:space="preserve"> Removal of Steel Beam Guardrail</t>
  </si>
  <si>
    <t xml:space="preserve"> Removal of  Cable Guardrail</t>
  </si>
  <si>
    <t xml:space="preserve"> Milled Rumble Strips</t>
  </si>
  <si>
    <t xml:space="preserve">  282-1</t>
  </si>
  <si>
    <t>510-5</t>
  </si>
  <si>
    <t xml:space="preserve"> Restricted Stream Access</t>
  </si>
  <si>
    <t xml:space="preserve"> Small Animal Barrier for Gated Entrance</t>
  </si>
  <si>
    <t xml:space="preserve"> Ramp Grading</t>
  </si>
  <si>
    <t xml:space="preserve"> 2 Lane Grading</t>
  </si>
  <si>
    <t xml:space="preserve"> 2 Lane Grading (Barnroof Section)</t>
  </si>
  <si>
    <t xml:space="preserve"> 4 Lane Grading</t>
  </si>
  <si>
    <t xml:space="preserve"> 4 Lane Grading with Auxiliary Lanes</t>
  </si>
  <si>
    <t xml:space="preserve"> 4 Lane Grading (Delayed Paving)</t>
  </si>
  <si>
    <t xml:space="preserve"> Grading and Granular Surfacing</t>
  </si>
  <si>
    <t>Grading Typicals</t>
  </si>
  <si>
    <t>Straight Line Roadway Pipes</t>
  </si>
  <si>
    <t>Broken Back Roadway Pipes</t>
  </si>
  <si>
    <t>Pipe Extensions to Existing (Pipe or Box) Structures</t>
  </si>
  <si>
    <t>Letdown Structures</t>
  </si>
  <si>
    <t>Median Drains</t>
  </si>
  <si>
    <t>Unclassified Pipe Culverts</t>
  </si>
  <si>
    <t>Paving, Multilane</t>
  </si>
  <si>
    <t>Roadway Ditches</t>
  </si>
  <si>
    <t>Channel Change Ditches</t>
  </si>
  <si>
    <t>101-18</t>
  </si>
  <si>
    <t>04-19-11</t>
  </si>
  <si>
    <t>107-31</t>
  </si>
  <si>
    <t xml:space="preserve"> 4 Lane Grading with Auxiliary Lanes (Delayed Paving)</t>
  </si>
  <si>
    <t xml:space="preserve"> Plowing and Shaping</t>
  </si>
  <si>
    <t>100-10</t>
  </si>
  <si>
    <t xml:space="preserve"> Floating Silt Curtains</t>
  </si>
  <si>
    <t xml:space="preserve">  4320</t>
  </si>
  <si>
    <t xml:space="preserve"> Foreslope Benching for Slide Repair</t>
  </si>
  <si>
    <t>Help</t>
  </si>
  <si>
    <t xml:space="preserve"> Automatic Traffic Recorder</t>
  </si>
  <si>
    <t xml:space="preserve"> Utilities (Point 25 Project)</t>
  </si>
  <si>
    <t xml:space="preserve"> Demolition (Estimated Backfill)</t>
  </si>
  <si>
    <t xml:space="preserve"> Demolition (Buildings)</t>
  </si>
  <si>
    <t xml:space="preserve"> Demolition (Bridge Removal)</t>
  </si>
  <si>
    <t xml:space="preserve"> Topeka Shiner Watersheds</t>
  </si>
  <si>
    <t>10-18-11</t>
  </si>
  <si>
    <t xml:space="preserve"> Utilities (Not a Point 25 Project)</t>
  </si>
  <si>
    <t>108-8C</t>
  </si>
  <si>
    <t xml:space="preserve"> Steel Beam Guardrail for Side Obstacle (Two-Way Protection)</t>
  </si>
  <si>
    <t xml:space="preserve"> Steel Beam Guardrail for Side Obstacle (One-Way Protection)</t>
  </si>
  <si>
    <t>113</t>
  </si>
  <si>
    <t>113-1</t>
  </si>
  <si>
    <t>113-2</t>
  </si>
  <si>
    <t>113-3</t>
  </si>
  <si>
    <t xml:space="preserve"> Sidewalks</t>
  </si>
  <si>
    <t xml:space="preserve"> Pedestrian Channelizers</t>
  </si>
  <si>
    <t>Sidewalks</t>
  </si>
  <si>
    <t>7300</t>
  </si>
  <si>
    <t>7400</t>
  </si>
  <si>
    <t xml:space="preserve"> Demolition (Tree Removal)</t>
  </si>
  <si>
    <t>104-5A</t>
  </si>
  <si>
    <t xml:space="preserve"> Ramps</t>
  </si>
  <si>
    <t xml:space="preserve"> 2 Lane</t>
  </si>
  <si>
    <t xml:space="preserve"> 4 Lane</t>
  </si>
  <si>
    <t>Utilities</t>
  </si>
  <si>
    <t xml:space="preserve"> Index of Tabulations</t>
  </si>
  <si>
    <t>113-10</t>
  </si>
  <si>
    <t xml:space="preserve"> Sidewalk Compliance</t>
  </si>
  <si>
    <t>04-17-12</t>
  </si>
  <si>
    <t>104-13</t>
  </si>
  <si>
    <t xml:space="preserve"> Foreslope Flattening and Drainage Structures by Road Contractor (Mainline Pipes)</t>
  </si>
  <si>
    <t>108-35</t>
  </si>
  <si>
    <t xml:space="preserve"> Temporary Lane Separator System</t>
  </si>
  <si>
    <t xml:space="preserve"> Erosion Control (Native Grass Seeding)</t>
  </si>
  <si>
    <t>111-1</t>
  </si>
  <si>
    <t xml:space="preserve"> Coordinated Operations</t>
  </si>
  <si>
    <t xml:space="preserve"> Estimated Project Quantities (Up to a 5 Division Project) </t>
  </si>
  <si>
    <t>Detour</t>
  </si>
  <si>
    <t>10-16-12</t>
  </si>
  <si>
    <t>100-19</t>
  </si>
  <si>
    <t xml:space="preserve"> Perimeter and Slope Sediment Control Device</t>
  </si>
  <si>
    <t xml:space="preserve"> Access Points and Safety Ramps</t>
  </si>
  <si>
    <t>110-14</t>
  </si>
  <si>
    <t>110-15</t>
  </si>
  <si>
    <t xml:space="preserve"> Sanitary or Storm Sewer Abandonment or Removal</t>
  </si>
  <si>
    <t xml:space="preserve"> Removal of Intakes and Utility Accesses</t>
  </si>
  <si>
    <t xml:space="preserve"> Temporary Crossings and Detours</t>
  </si>
  <si>
    <t xml:space="preserve">  560-3</t>
  </si>
  <si>
    <t xml:space="preserve"> Grading Blister at Light Pole Footing</t>
  </si>
  <si>
    <t xml:space="preserve"> Grading for Access to Pole Lines</t>
  </si>
  <si>
    <t xml:space="preserve">  231-2</t>
  </si>
  <si>
    <t xml:space="preserve"> Herbicide</t>
  </si>
  <si>
    <t>Detour Typicals</t>
  </si>
  <si>
    <t xml:space="preserve"> Proposed Subgrade Treatment</t>
  </si>
  <si>
    <t xml:space="preserve"> Pavement Marking Line Types</t>
  </si>
  <si>
    <t xml:space="preserve"> Erosion Control (Stabilizing Crop Seeding)</t>
  </si>
  <si>
    <t xml:space="preserve"> Fill for Culverts used in Bridge Replacements</t>
  </si>
  <si>
    <t>04-16-13</t>
  </si>
  <si>
    <t xml:space="preserve"> Shoulders for Widening &amp; Resurfacing</t>
  </si>
  <si>
    <t>110-16</t>
  </si>
  <si>
    <t xml:space="preserve"> Removal of Light Poles and Concrete Footings</t>
  </si>
  <si>
    <t xml:space="preserve"> Railroad Approach Sections</t>
  </si>
  <si>
    <t xml:space="preserve"> Pedestrian Path Closures</t>
  </si>
  <si>
    <t xml:space="preserve"> Pollution Prevention Plan</t>
  </si>
  <si>
    <t xml:space="preserve"> Wedge Course for Superelevated Curves</t>
  </si>
  <si>
    <t xml:space="preserve"> Estimate Reference Information</t>
  </si>
  <si>
    <t xml:space="preserve"> Superelevation Data</t>
  </si>
  <si>
    <t xml:space="preserve"> Grading for High Tension Cable Guardrail Installations</t>
  </si>
  <si>
    <t xml:space="preserve"> Traffic Control Plan</t>
  </si>
  <si>
    <t xml:space="preserve"> Staging Notes</t>
  </si>
  <si>
    <t xml:space="preserve"> Median Crossover at Interchange (50' Median)</t>
  </si>
  <si>
    <t xml:space="preserve"> Barricade at Crossover</t>
  </si>
  <si>
    <t xml:space="preserve"> Intakes and Utility Accesses </t>
  </si>
  <si>
    <t xml:space="preserve"> Storm Sewer</t>
  </si>
  <si>
    <t xml:space="preserve"> Salvage and Removal of Buildings</t>
  </si>
  <si>
    <t xml:space="preserve"> Median Crossover</t>
  </si>
  <si>
    <t xml:space="preserve">  282-2</t>
  </si>
  <si>
    <t>G_1R_Grade</t>
  </si>
  <si>
    <t>G_2_Grade</t>
  </si>
  <si>
    <t>G_2_Grade_BR</t>
  </si>
  <si>
    <t>G_2_GradeGran</t>
  </si>
  <si>
    <t>G_4D_Grade</t>
  </si>
  <si>
    <t>G_4D_Grade_Aux</t>
  </si>
  <si>
    <t>G_4D_Grade_Aux_Delayed</t>
  </si>
  <si>
    <t>G_4D_Grade_Delay</t>
  </si>
  <si>
    <t>10-15-13</t>
  </si>
  <si>
    <t>100-25</t>
  </si>
  <si>
    <t xml:space="preserve"> Silt Ditches</t>
  </si>
  <si>
    <t xml:space="preserve"> Silt Basins</t>
  </si>
  <si>
    <t xml:space="preserve"> Silt Dikes</t>
  </si>
  <si>
    <t xml:space="preserve"> PCC Pavement</t>
  </si>
  <si>
    <t xml:space="preserve"> HMA Pavement</t>
  </si>
  <si>
    <t>104-14</t>
  </si>
  <si>
    <t>112-4</t>
  </si>
  <si>
    <t>190</t>
  </si>
  <si>
    <t>Signing</t>
  </si>
  <si>
    <t>190-10</t>
  </si>
  <si>
    <t>190-11</t>
  </si>
  <si>
    <t>190-25</t>
  </si>
  <si>
    <t>190-50</t>
  </si>
  <si>
    <t>190-51</t>
  </si>
  <si>
    <t>190-52</t>
  </si>
  <si>
    <t>190-54</t>
  </si>
  <si>
    <t>190-61</t>
  </si>
  <si>
    <t>190-62</t>
  </si>
  <si>
    <t>190-65</t>
  </si>
  <si>
    <t>190-66</t>
  </si>
  <si>
    <t>192-01</t>
  </si>
  <si>
    <t>192</t>
  </si>
  <si>
    <t>Dynamic Message Signing</t>
  </si>
  <si>
    <t xml:space="preserve"> Materials for Steel Roadside DMS Sign Support</t>
  </si>
  <si>
    <t>290</t>
  </si>
  <si>
    <t xml:space="preserve">  290-1</t>
  </si>
  <si>
    <t xml:space="preserve">  290-2</t>
  </si>
  <si>
    <t xml:space="preserve"> Small Quantity Concrete Testing</t>
  </si>
  <si>
    <t>190-01</t>
  </si>
  <si>
    <t xml:space="preserve"> Sign Support Structures</t>
  </si>
  <si>
    <t xml:space="preserve"> Overhead Bridge Mounted Sign Bracket Assemblies</t>
  </si>
  <si>
    <t xml:space="preserve"> Signing Materials for At-Grade Crossovers</t>
  </si>
  <si>
    <t xml:space="preserve"> Materials for Type 'B' Signs</t>
  </si>
  <si>
    <t xml:space="preserve"> Materials for Type 'A' Signs</t>
  </si>
  <si>
    <t xml:space="preserve"> Materials for Overhead Sign Support Structures</t>
  </si>
  <si>
    <t xml:space="preserve"> Signing Materials for Expressway At-Grade Intersections</t>
  </si>
  <si>
    <t xml:space="preserve"> Existing Signs to be Reinstalled</t>
  </si>
  <si>
    <t xml:space="preserve"> Existing Signs to be Removed</t>
  </si>
  <si>
    <t xml:space="preserve"> Special Sign Mounting Brackets</t>
  </si>
  <si>
    <t xml:space="preserve"> Summary of Type 'A' Signs</t>
  </si>
  <si>
    <t xml:space="preserve">  259-1</t>
  </si>
  <si>
    <t xml:space="preserve"> Signing Notes</t>
  </si>
  <si>
    <t xml:space="preserve">  281-2</t>
  </si>
  <si>
    <t xml:space="preserve"> Individual Storm Water Permit</t>
  </si>
  <si>
    <t xml:space="preserve"> Dredging</t>
  </si>
  <si>
    <t xml:space="preserve">  Typical Half Section HMA Turn Lane</t>
  </si>
  <si>
    <t>Sidewalk</t>
  </si>
  <si>
    <t xml:space="preserve"> Reference Location Signs and Delineators</t>
  </si>
  <si>
    <t xml:space="preserve"> Fill for Culvert used in Bridge Replacements with Restricted Height</t>
  </si>
  <si>
    <t xml:space="preserve"> Typical Section Retrofit Paved Shoulder</t>
  </si>
  <si>
    <t>D_Detour</t>
  </si>
  <si>
    <t>190 &amp; 192</t>
  </si>
  <si>
    <t>500-520</t>
  </si>
  <si>
    <t>530-532</t>
  </si>
  <si>
    <t>230 &amp; 240</t>
  </si>
  <si>
    <t>250 &amp; 260</t>
  </si>
  <si>
    <t>270 &amp; 280 &amp; 290</t>
  </si>
  <si>
    <t>04-15-14</t>
  </si>
  <si>
    <t>108-20</t>
  </si>
  <si>
    <t>110-17</t>
  </si>
  <si>
    <t xml:space="preserve"> Clearing and Grubbing</t>
  </si>
  <si>
    <t xml:space="preserve">  7149</t>
  </si>
  <si>
    <t xml:space="preserve"> Fillet Extension for Non-Paved Side Roads</t>
  </si>
  <si>
    <t xml:space="preserve">  8208</t>
  </si>
  <si>
    <t xml:space="preserve"> Concrete Barrier with MSE Wall</t>
  </si>
  <si>
    <t>10-21-14</t>
  </si>
  <si>
    <t>102-16</t>
  </si>
  <si>
    <t xml:space="preserve"> Notches and Runouts for Resurfacing</t>
  </si>
  <si>
    <t xml:space="preserve"> Steel Beam Guardrail at Concrete Barrier or Bridge Rail End Section</t>
  </si>
  <si>
    <t xml:space="preserve"> Concrete Barrier at Median Locations</t>
  </si>
  <si>
    <t>108-25</t>
  </si>
  <si>
    <t xml:space="preserve"> 511 Travel Restrictions</t>
  </si>
  <si>
    <t xml:space="preserve"> Curbs and Raised Islands</t>
  </si>
  <si>
    <t xml:space="preserve">  560-4</t>
  </si>
  <si>
    <t xml:space="preserve"> HMA Wedge for Superelevation</t>
  </si>
  <si>
    <t xml:space="preserve"> Fillet for Non-Paved Entrances or Side Roads</t>
  </si>
  <si>
    <t>04-21-15</t>
  </si>
  <si>
    <t>101-10</t>
  </si>
  <si>
    <t xml:space="preserve"> Painted Islands</t>
  </si>
  <si>
    <t>107-28</t>
  </si>
  <si>
    <t xml:space="preserve"> Rolled Erosion Control</t>
  </si>
  <si>
    <t xml:space="preserve"> Rock Erosion Control</t>
  </si>
  <si>
    <t>510-4</t>
  </si>
  <si>
    <t xml:space="preserve"> Precast Stock Pass Extension</t>
  </si>
  <si>
    <t xml:space="preserve">  560-5</t>
  </si>
  <si>
    <t xml:space="preserve"> HMA Pavement Header</t>
  </si>
  <si>
    <t xml:space="preserve"> Tabulation of Template Quantities and Adjustments</t>
  </si>
  <si>
    <t>108-23B</t>
  </si>
  <si>
    <t xml:space="preserve"> Traffic Control Closure Table(s)</t>
  </si>
  <si>
    <t>10-20-15</t>
  </si>
  <si>
    <t>500-5</t>
  </si>
  <si>
    <t xml:space="preserve"> Precast Concrete Drain Extension</t>
  </si>
  <si>
    <t>G_4D_Grade_Delay_S</t>
  </si>
  <si>
    <t xml:space="preserve"> 4 Lane Grading with Optional Subgrade Treatment (Delayed Paving)</t>
  </si>
  <si>
    <t>04-19-16</t>
  </si>
  <si>
    <t>100-32</t>
  </si>
  <si>
    <t>100-33</t>
  </si>
  <si>
    <t>100-34</t>
  </si>
  <si>
    <t xml:space="preserve"> Rock Check Dam</t>
  </si>
  <si>
    <t xml:space="preserve"> Temporary Sediment Control Basin</t>
  </si>
  <si>
    <t>104-6</t>
  </si>
  <si>
    <t xml:space="preserve"> Wick Drain or Sand Drain Fields</t>
  </si>
  <si>
    <t>--</t>
  </si>
  <si>
    <t>570</t>
  </si>
  <si>
    <t xml:space="preserve">  570-1</t>
  </si>
  <si>
    <t xml:space="preserve"> Slash Mulch Berm</t>
  </si>
  <si>
    <t>10-18-16</t>
  </si>
  <si>
    <t>100-11</t>
  </si>
  <si>
    <t xml:space="preserve"> Erosion Control for Intake or Manhole Well</t>
  </si>
  <si>
    <t xml:space="preserve"> Silt Fences for Ditch Checks</t>
  </si>
  <si>
    <t>103-11</t>
  </si>
  <si>
    <t xml:space="preserve"> Select Treatment</t>
  </si>
  <si>
    <t xml:space="preserve">  560-6</t>
  </si>
  <si>
    <t xml:space="preserve"> Shared-use Trail or Sidewalk Behind Steel Beam Guardrail at Bridge Approach</t>
  </si>
  <si>
    <t xml:space="preserve"> Barnroof Foreslope at Drainage Structure</t>
  </si>
  <si>
    <t>04-18-17</t>
  </si>
  <si>
    <t>100-36</t>
  </si>
  <si>
    <t>100-37</t>
  </si>
  <si>
    <t xml:space="preserve"> Open-Throat Curb Intake Sediment Filter</t>
  </si>
  <si>
    <t xml:space="preserve"> Grate Intake Sediment Filter Bag</t>
  </si>
  <si>
    <t xml:space="preserve"> VOID</t>
  </si>
  <si>
    <t>103-10</t>
  </si>
  <si>
    <t xml:space="preserve"> Topsoil Stripping and Placement</t>
  </si>
  <si>
    <t xml:space="preserve">  4102</t>
  </si>
  <si>
    <t xml:space="preserve"> Typical Cross Section Temporary Intercepting Ditch</t>
  </si>
  <si>
    <t xml:space="preserve">  4312</t>
  </si>
  <si>
    <t xml:space="preserve"> Barnroof Foreslope at Skewed Drainage Structure</t>
  </si>
  <si>
    <t>10-17-17</t>
  </si>
  <si>
    <t>100-9</t>
  </si>
  <si>
    <t xml:space="preserve"> Transition Mat</t>
  </si>
  <si>
    <t xml:space="preserve"> Roadway Items for Drainage Structures Installed by Culvert Contractor</t>
  </si>
  <si>
    <t xml:space="preserve">  281-3</t>
  </si>
  <si>
    <t xml:space="preserve"> Storm Water Best Management Practices</t>
  </si>
  <si>
    <t>500-10</t>
  </si>
  <si>
    <t xml:space="preserve"> Outlets for Longitudinal, Transverse and Backslope Subdrains</t>
  </si>
  <si>
    <t xml:space="preserve">  570-8</t>
  </si>
  <si>
    <t xml:space="preserve"> Temporary Rock Berm for Sediment Control</t>
  </si>
  <si>
    <t>100-8</t>
  </si>
  <si>
    <t>04-17-18</t>
  </si>
  <si>
    <t xml:space="preserve"> Removal of Fence</t>
  </si>
  <si>
    <t xml:space="preserve">  282-3</t>
  </si>
  <si>
    <t>10-16-18</t>
  </si>
  <si>
    <t>103-12</t>
  </si>
  <si>
    <t>110-12</t>
  </si>
  <si>
    <t>110-12L</t>
  </si>
  <si>
    <t>190-67</t>
  </si>
  <si>
    <t xml:space="preserve">  533-1</t>
  </si>
  <si>
    <t xml:space="preserve">  533-2</t>
  </si>
  <si>
    <t xml:space="preserve"> Parallel Deceleration Taper for 16' Ramp (60MPH Design Speed)</t>
  </si>
  <si>
    <t xml:space="preserve"> Parallel Acceleration Taper for 16' Ramp (60MPH Design Speed)</t>
  </si>
  <si>
    <t>G_6_Grade_Closed</t>
  </si>
  <si>
    <t>G_6_Grade_Depressed</t>
  </si>
  <si>
    <t>G_8_Grade_Closed</t>
  </si>
  <si>
    <t>G_8_Grade_Depressed</t>
  </si>
  <si>
    <t xml:space="preserve"> 6 Lane Grading (Depressed Median)</t>
  </si>
  <si>
    <t xml:space="preserve"> 8 Lane Grading (Closed Median)</t>
  </si>
  <si>
    <t xml:space="preserve"> 8 Lane Grading (Depressed Median)</t>
  </si>
  <si>
    <t>English Road Design Details (latest revision 10-16-18)_Last Updated 5/9/18</t>
  </si>
  <si>
    <t xml:space="preserve"> Fill For Culverts Used in Bridge Replacements</t>
  </si>
  <si>
    <t xml:space="preserve"> 6 Lane Grading (Closed Median)</t>
  </si>
  <si>
    <t>533</t>
  </si>
  <si>
    <t>104-8B</t>
  </si>
  <si>
    <t xml:space="preserve"> Bridge End Drains  (with Letdown)</t>
  </si>
  <si>
    <t xml:space="preserve"> Linear Trench Drain</t>
  </si>
  <si>
    <t>113-1A</t>
  </si>
  <si>
    <t xml:space="preserve">  533-3</t>
  </si>
  <si>
    <t xml:space="preserve">  533-4</t>
  </si>
  <si>
    <t xml:space="preserve">  533-5</t>
  </si>
  <si>
    <t xml:space="preserve"> Parallel Deceleration Taper for 18' Exit Loop (60MPH Design Speed)</t>
  </si>
  <si>
    <t xml:space="preserve"> Parallel Deceleration Taper for 24' Exit Loop (60MPH Design Speed)</t>
  </si>
  <si>
    <t xml:space="preserve"> Parallel Acceleration Taper for 24' Ramp (60MPH Design Speed)</t>
  </si>
  <si>
    <t>10-15-19</t>
  </si>
  <si>
    <t xml:space="preserve">  560-7</t>
  </si>
  <si>
    <t xml:space="preserve">  560-8</t>
  </si>
  <si>
    <t xml:space="preserve">  570-11</t>
  </si>
  <si>
    <t xml:space="preserve">  570-12</t>
  </si>
  <si>
    <t xml:space="preserve"> Slide Repair</t>
  </si>
  <si>
    <t>04-21-20</t>
  </si>
  <si>
    <t xml:space="preserve">  531-3</t>
  </si>
  <si>
    <t xml:space="preserve"> Median Crossover at Interchange (64' Median)</t>
  </si>
  <si>
    <t>113-10A</t>
  </si>
  <si>
    <t>10-20-20</t>
  </si>
  <si>
    <t xml:space="preserve">  2101</t>
  </si>
  <si>
    <t>Mulch</t>
  </si>
  <si>
    <t>Fabric</t>
  </si>
  <si>
    <t>Planting</t>
  </si>
  <si>
    <t xml:space="preserve">  3101</t>
  </si>
  <si>
    <t xml:space="preserve">  3102</t>
  </si>
  <si>
    <t xml:space="preserve">  3201</t>
  </si>
  <si>
    <t xml:space="preserve">  3202</t>
  </si>
  <si>
    <t xml:space="preserve">  3203</t>
  </si>
  <si>
    <t xml:space="preserve">  3204</t>
  </si>
  <si>
    <t xml:space="preserve">  3205</t>
  </si>
  <si>
    <t xml:space="preserve">  3301</t>
  </si>
  <si>
    <t xml:space="preserve">  3302</t>
  </si>
  <si>
    <t xml:space="preserve">  3303</t>
  </si>
  <si>
    <t xml:space="preserve">  7157</t>
  </si>
  <si>
    <t xml:space="preserve">  7158</t>
  </si>
  <si>
    <t xml:space="preserve"> Paved Shoulder at Guardrail (Granular Shoulder Adjacent to Mainline)</t>
  </si>
  <si>
    <t xml:space="preserve"> Paved Shoulder at Guardrail (Adjacent to Partial Width Paved Shoulder)</t>
  </si>
  <si>
    <t xml:space="preserve"> Paved Shoulder at Guardrail (Adjacent to Full Width Paved Shoulder)</t>
  </si>
  <si>
    <t>10-19-21</t>
  </si>
  <si>
    <t xml:space="preserve">  570-20</t>
  </si>
  <si>
    <t xml:space="preserve">  570-21</t>
  </si>
  <si>
    <t>04-19-22</t>
  </si>
  <si>
    <t>10-18-22</t>
  </si>
  <si>
    <t>100-1D</t>
  </si>
  <si>
    <t xml:space="preserve"> Project Description</t>
  </si>
  <si>
    <t>110-18</t>
  </si>
  <si>
    <t>110-19</t>
  </si>
  <si>
    <t>04-18-23</t>
  </si>
  <si>
    <t>100-5</t>
  </si>
  <si>
    <t>10-17-23</t>
  </si>
  <si>
    <t>04-16-24</t>
  </si>
  <si>
    <t xml:space="preserve"> Standards</t>
  </si>
  <si>
    <t xml:space="preserve"> Traffic Control Layout for Unpaved On-Site Detour with One-Lane Traffic</t>
  </si>
  <si>
    <t xml:space="preserve"> Traffic Control Layout for Unpaved On-Site Detour with Two-Way Traffic</t>
  </si>
  <si>
    <t xml:space="preserve"> Details of Culvert Abandonment with Flowable Mortar (Rectangular structures less 8' in either height or width </t>
  </si>
  <si>
    <r>
      <t xml:space="preserve">    </t>
    </r>
    <r>
      <rPr>
        <sz val="15"/>
        <rFont val="Arial"/>
        <family val="2"/>
      </rPr>
      <t>or Circular structures less than 10' Dia. )</t>
    </r>
  </si>
  <si>
    <t xml:space="preserve"> Details of Culvert Abandonment with Flowable Mortar (Rectangular structures at least 8' in both height and width </t>
  </si>
  <si>
    <r>
      <t xml:space="preserve">     </t>
    </r>
    <r>
      <rPr>
        <sz val="15"/>
        <rFont val="Arial"/>
        <family val="2"/>
      </rPr>
      <t xml:space="preserve"> or Circular structures 10' Dia. or larger)</t>
    </r>
  </si>
  <si>
    <t xml:space="preserve"> Details of 6" Extruded Curb (Hot Mix Aspalt)</t>
  </si>
  <si>
    <t xml:space="preserve"> Estimated Project Quantities</t>
  </si>
  <si>
    <t xml:space="preserve"> Curb and Gutter</t>
  </si>
  <si>
    <t xml:space="preserve"> Stormwater Drainage Basin</t>
  </si>
  <si>
    <t>104-9A</t>
  </si>
  <si>
    <t>104-9B</t>
  </si>
  <si>
    <t>09-14-23</t>
  </si>
  <si>
    <t xml:space="preserve"> Longitudinal Subdrain Backslope</t>
  </si>
  <si>
    <t xml:space="preserve"> Longitudinal Subdrain Shoulder</t>
  </si>
  <si>
    <t>104-9C</t>
  </si>
  <si>
    <t>08-15-22</t>
  </si>
  <si>
    <t xml:space="preserve"> Longitudinal Subdrain Bridge Berm</t>
  </si>
  <si>
    <t xml:space="preserve"> Tabulation of Fabric Reinforcement for Control of Reflective Cracking</t>
  </si>
  <si>
    <t xml:space="preserve"> Tabulation of Rock Splitting</t>
  </si>
  <si>
    <t xml:space="preserve"> Tabulation of Revisions</t>
  </si>
  <si>
    <t xml:space="preserve"> Sidewalk Constraints within City Limits</t>
  </si>
  <si>
    <t>09-28-22</t>
  </si>
  <si>
    <t>11-09-23</t>
  </si>
  <si>
    <t>10-03-22</t>
  </si>
  <si>
    <t>06-21-23</t>
  </si>
  <si>
    <t>09-20-22</t>
  </si>
  <si>
    <t>06-02-23</t>
  </si>
  <si>
    <t>01-13-23</t>
  </si>
  <si>
    <t>09-29-23</t>
  </si>
  <si>
    <t>11-14-23</t>
  </si>
  <si>
    <t>12-08-22</t>
  </si>
  <si>
    <t>06-13-23</t>
  </si>
  <si>
    <t>06-22-23</t>
  </si>
  <si>
    <t>10-04-23</t>
  </si>
  <si>
    <t>08-19-22</t>
  </si>
  <si>
    <t>01-27-23</t>
  </si>
  <si>
    <t>01-18-23</t>
  </si>
  <si>
    <t>01-12-23</t>
  </si>
  <si>
    <t>06-12-23</t>
  </si>
  <si>
    <t>10-14-22</t>
  </si>
  <si>
    <t>03-30-23</t>
  </si>
  <si>
    <t>02-10-23</t>
  </si>
  <si>
    <t>02-13-23</t>
  </si>
  <si>
    <t>10-15-24</t>
  </si>
  <si>
    <t>102-17</t>
  </si>
  <si>
    <t>240</t>
  </si>
  <si>
    <t>Right of Way</t>
  </si>
  <si>
    <t xml:space="preserve">  262-7</t>
  </si>
  <si>
    <t xml:space="preserve">  240-1</t>
  </si>
  <si>
    <t xml:space="preserve"> Proposed Posted Speed Limit</t>
  </si>
  <si>
    <t xml:space="preserve"> Partial Depth Regular HMA Finish Patches</t>
  </si>
  <si>
    <t xml:space="preserve"> Shoulder Material Availability Areas</t>
  </si>
  <si>
    <t xml:space="preserve"> Combined Concrete Sidewalk and Retaining Wall</t>
  </si>
  <si>
    <t xml:space="preserve"> Removal of Existing Longitudinal Subdrains</t>
  </si>
  <si>
    <t xml:space="preserve"> Removal of Existing Longitudinal Subdrains when Existing Pavement is Removed</t>
  </si>
  <si>
    <t xml:space="preserve"> Tabulation of Utilities</t>
  </si>
  <si>
    <t xml:space="preserve"> Temporary Stream Crossing, Causeway, or Equipment Pad</t>
  </si>
  <si>
    <t xml:space="preserve"> Cross Stitching</t>
  </si>
  <si>
    <t xml:space="preserve"> Catwalks and Lighting to be Removed</t>
  </si>
  <si>
    <t xml:space="preserve"> Right-of-Way Acquisition Notes</t>
  </si>
  <si>
    <t xml:space="preserve"> Water Service Curb Stop Cover Located in Sidewalk</t>
  </si>
  <si>
    <t xml:space="preserve"> Temporary Barrier Rail (Steel)</t>
  </si>
  <si>
    <t xml:space="preserve"> Temporary Sediment Control for Culvert Extension with Exposed Soil</t>
  </si>
  <si>
    <t xml:space="preserve"> Temporary Sediment Control for Shoulder Widening with Exposed Soil</t>
  </si>
  <si>
    <t xml:space="preserve"> Foreslope Erosion Countermeasure Reventment Details (Minor Overtopping)</t>
  </si>
  <si>
    <t xml:space="preserve"> Foreslope Erosion Countermeasure Reventment Details (Major Overtopping)</t>
  </si>
  <si>
    <t xml:space="preserve"> Detour Paving</t>
  </si>
  <si>
    <t xml:space="preserve"> Typical Paving Cross Section Subgrade Adjustment to 1% Slope 4-Lane Divided Roadway.</t>
  </si>
  <si>
    <t xml:space="preserve"> Mechanical Edge</t>
  </si>
  <si>
    <t xml:space="preserve"> Mulching Shrub/Flower Bed Groups</t>
  </si>
  <si>
    <t xml:space="preserve"> Fabric Detail for Indiviual Trees</t>
  </si>
  <si>
    <t xml:space="preserve"> Fabric Detail for Indiviual Trees in Unmowed Areas</t>
  </si>
  <si>
    <t xml:space="preserve"> Detail of Filter Fabric for Single Shrub Row</t>
  </si>
  <si>
    <t xml:space="preserve"> Detail of Filter Fabric for Double Shrub Row</t>
  </si>
  <si>
    <t xml:space="preserve"> Fabric Detail for Individual Trees in Mowed Picnic Grounds</t>
  </si>
  <si>
    <t xml:space="preserve"> Planting Detail for Individual Tree</t>
  </si>
  <si>
    <t xml:space="preserve"> Planting Detail for Single Shrub Row</t>
  </si>
  <si>
    <t xml:space="preserve"> Planting Detail for Double Shrub Row Adjacent to Fence</t>
  </si>
  <si>
    <t>04-15-25</t>
  </si>
  <si>
    <t>102-18</t>
  </si>
  <si>
    <t>Pavement Leveling by Foam Injection</t>
  </si>
  <si>
    <t>111-26</t>
  </si>
  <si>
    <t xml:space="preserve">  262-8</t>
  </si>
  <si>
    <t xml:space="preserve"> Weigh in Motion Sensors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</si>
</sst>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dd\-yy"/>
  </numFmts>
  <fonts count="17">
    <font>
      <sz val="12"/>
      <name val="Arial MT"/>
    </font>
    <font>
      <b/>
      <sz val="16"/>
      <name val="Arial MT"/>
    </font>
    <font>
      <b/>
      <sz val="12"/>
      <name val="Arial MT"/>
    </font>
    <font>
      <b/>
      <sz val="20"/>
      <name val="Arial MT"/>
    </font>
    <font>
      <sz val="12"/>
      <name val="Arial"/>
      <family val="2"/>
    </font>
    <font>
      <b/>
      <sz val="12"/>
      <name val="Arial"/>
      <family val="2"/>
    </font>
    <font>
      <b/>
      <sz val="23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sz val="15"/>
      <name val="Arial"/>
      <family val="2"/>
    </font>
    <font>
      <b/>
      <sz val="44"/>
      <name val="Arial"/>
      <family val="2"/>
    </font>
    <font>
      <b/>
      <sz val="24"/>
      <name val="Arial"/>
      <family val="2"/>
    </font>
    <font>
      <b/>
      <sz val="45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12" xfId="0" applyFont="1" applyBorder="1"/>
    <xf numFmtId="0" fontId="9" fillId="0" borderId="13" xfId="0" applyFont="1" applyBorder="1" applyAlignment="1">
      <alignment horizontal="left"/>
    </xf>
    <xf numFmtId="0" fontId="9" fillId="0" borderId="0" xfId="0" applyFont="1" applyBorder="1"/>
    <xf numFmtId="0" fontId="4" fillId="0" borderId="14" xfId="0" applyFont="1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/>
    <xf numFmtId="0" fontId="4" fillId="0" borderId="17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15" xfId="0" quotePrefix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4" fontId="9" fillId="0" borderId="15" xfId="0" quotePrefix="1" applyNumberFormat="1" applyFont="1" applyBorder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/>
    <xf numFmtId="0" fontId="9" fillId="0" borderId="15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18" xfId="0" quotePrefix="1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19" xfId="0" applyFont="1" applyBorder="1"/>
    <xf numFmtId="0" fontId="9" fillId="0" borderId="18" xfId="0" applyFont="1" applyBorder="1" applyAlignment="1">
      <alignment horizontal="center"/>
    </xf>
    <xf numFmtId="0" fontId="9" fillId="0" borderId="20" xfId="0" applyFont="1" applyBorder="1"/>
    <xf numFmtId="0" fontId="9" fillId="0" borderId="18" xfId="0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2" xfId="0" applyNumberFormat="1" applyBorder="1" applyAlignment="1" applyProtection="1">
      <alignment horizontal="center"/>
    </xf>
    <xf numFmtId="14" fontId="9" fillId="0" borderId="18" xfId="0" quotePrefix="1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9" fillId="0" borderId="23" xfId="0" applyFont="1" applyBorder="1"/>
    <xf numFmtId="0" fontId="0" fillId="0" borderId="2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25" xfId="0" applyFont="1" applyBorder="1"/>
    <xf numFmtId="0" fontId="10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horizontal="left"/>
    </xf>
    <xf numFmtId="0" fontId="9" fillId="0" borderId="13" xfId="0" quotePrefix="1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27" xfId="0" quotePrefix="1" applyFont="1" applyBorder="1" applyAlignment="1">
      <alignment horizontal="left"/>
    </xf>
    <xf numFmtId="0" fontId="9" fillId="0" borderId="19" xfId="0" quotePrefix="1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20" xfId="0" quotePrefix="1" applyFont="1" applyBorder="1" applyAlignment="1">
      <alignment horizontal="left"/>
    </xf>
    <xf numFmtId="0" fontId="9" fillId="0" borderId="16" xfId="0" quotePrefix="1" applyFont="1" applyBorder="1" applyAlignment="1">
      <alignment horizontal="left"/>
    </xf>
    <xf numFmtId="0" fontId="14" fillId="0" borderId="16" xfId="0" quotePrefix="1" applyFont="1" applyBorder="1" applyAlignment="1">
      <alignment horizontal="left"/>
    </xf>
    <xf numFmtId="0" fontId="10" fillId="0" borderId="16" xfId="0" quotePrefix="1" applyFont="1" applyBorder="1" applyAlignment="1">
      <alignment horizontal="center" vertical="center"/>
    </xf>
    <xf numFmtId="0" fontId="9" fillId="0" borderId="28" xfId="0" quotePrefix="1" applyFont="1" applyBorder="1" applyAlignment="1">
      <alignment horizontal="left"/>
    </xf>
    <xf numFmtId="0" fontId="9" fillId="0" borderId="28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4" fillId="0" borderId="28" xfId="0" applyFont="1" applyBorder="1"/>
    <xf numFmtId="0" fontId="2" fillId="0" borderId="29" xfId="0" applyFont="1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9" fillId="0" borderId="31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center" vertical="center"/>
    </xf>
    <xf numFmtId="0" fontId="14" fillId="0" borderId="0" xfId="0" quotePrefix="1" applyFont="1" applyBorder="1" applyAlignment="1">
      <alignment horizontal="left"/>
    </xf>
    <xf numFmtId="0" fontId="9" fillId="0" borderId="28" xfId="0" applyFont="1" applyBorder="1"/>
    <xf numFmtId="0" fontId="9" fillId="0" borderId="28" xfId="0" applyFont="1" applyBorder="1" applyAlignment="1">
      <alignment horizontal="left"/>
    </xf>
    <xf numFmtId="0" fontId="4" fillId="0" borderId="16" xfId="0" applyFont="1" applyBorder="1"/>
    <xf numFmtId="0" fontId="4" fillId="0" borderId="13" xfId="0" applyFont="1" applyBorder="1"/>
    <xf numFmtId="14" fontId="9" fillId="0" borderId="0" xfId="0" quotePrefix="1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9" fillId="0" borderId="26" xfId="0" applyFont="1" applyBorder="1"/>
    <xf numFmtId="0" fontId="9" fillId="0" borderId="19" xfId="0" quotePrefix="1" applyFont="1" applyBorder="1" applyAlignment="1">
      <alignment horizontal="left" wrapText="1"/>
    </xf>
    <xf numFmtId="0" fontId="9" fillId="0" borderId="19" xfId="0" quotePrefix="1" applyFont="1" applyBorder="1" applyAlignment="1">
      <alignment horizontal="left" vertical="top"/>
    </xf>
    <xf numFmtId="0" fontId="9" fillId="0" borderId="27" xfId="0" quotePrefix="1" applyFont="1" applyBorder="1" applyAlignment="1">
      <alignment horizontal="left" wrapText="1"/>
    </xf>
    <xf numFmtId="0" fontId="9" fillId="0" borderId="33" xfId="0" quotePrefix="1" applyFont="1" applyBorder="1" applyAlignment="1">
      <alignment horizontal="center"/>
    </xf>
    <xf numFmtId="0" fontId="9" fillId="0" borderId="32" xfId="0" applyFont="1" applyBorder="1"/>
    <xf numFmtId="0" fontId="9" fillId="0" borderId="20" xfId="0" quotePrefix="1" applyFont="1" applyBorder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2" fillId="0" borderId="36" xfId="0" applyFont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9" fillId="0" borderId="0" xfId="0" quotePrefix="1" applyFont="1" applyBorder="1"/>
    <xf numFmtId="1" fontId="10" fillId="0" borderId="0" xfId="0" quotePrefix="1" applyNumberFormat="1" applyFont="1" applyAlignment="1">
      <alignment horizontal="center" vertical="center"/>
    </xf>
    <xf numFmtId="0" fontId="4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0" fontId="15" fillId="0" borderId="0" xfId="0" applyFont="1" applyBorder="1"/>
    <xf numFmtId="0" fontId="4" fillId="0" borderId="42" xfId="0" applyFont="1" applyBorder="1"/>
    <xf numFmtId="0" fontId="9" fillId="0" borderId="43" xfId="0" applyFont="1" applyBorder="1"/>
    <xf numFmtId="0" fontId="0" fillId="0" borderId="2" xfId="0" applyBorder="1" applyAlignment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44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9" fillId="0" borderId="32" xfId="0" quotePrefix="1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wrapText="1" indent="1"/>
    </xf>
    <xf numFmtId="0" fontId="8" fillId="0" borderId="46" xfId="0" applyFont="1" applyBorder="1" applyAlignment="1">
      <alignment horizontal="center"/>
    </xf>
    <xf numFmtId="0" fontId="0" fillId="0" borderId="35" xfId="0" applyFill="1" applyBorder="1" applyAlignment="1" applyProtection="1">
      <alignment horizontal="center"/>
    </xf>
    <xf numFmtId="0" fontId="0" fillId="0" borderId="0" xfId="0" quotePrefix="1" applyBorder="1" applyAlignment="1">
      <alignment horizontal="center"/>
    </xf>
    <xf numFmtId="0" fontId="2" fillId="0" borderId="47" xfId="0" applyFont="1" applyBorder="1" applyAlignment="1" applyProtection="1">
      <alignment horizontal="center"/>
    </xf>
    <xf numFmtId="0" fontId="0" fillId="0" borderId="48" xfId="0" applyFont="1" applyBorder="1" applyAlignment="1" applyProtection="1">
      <alignment horizontal="center"/>
    </xf>
    <xf numFmtId="0" fontId="0" fillId="0" borderId="49" xfId="0" applyFont="1" applyBorder="1" applyAlignment="1" applyProtection="1">
      <alignment horizontal="center"/>
    </xf>
    <xf numFmtId="0" fontId="9" fillId="0" borderId="15" xfId="0" applyNumberFormat="1" applyFont="1" applyBorder="1" applyAlignment="1">
      <alignment horizontal="center"/>
    </xf>
    <xf numFmtId="0" fontId="0" fillId="0" borderId="0" xfId="0" applyFill="1"/>
    <xf numFmtId="0" fontId="9" fillId="0" borderId="31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4" fontId="0" fillId="0" borderId="24" xfId="0" applyNumberFormat="1" applyBorder="1" applyAlignment="1" applyProtection="1">
      <alignment horizontal="center"/>
    </xf>
    <xf numFmtId="14" fontId="0" fillId="0" borderId="35" xfId="0" applyNumberFormat="1" applyBorder="1" applyAlignment="1" applyProtection="1">
      <alignment horizontal="center"/>
    </xf>
    <xf numFmtId="0" fontId="8" fillId="0" borderId="50" xfId="0" applyFont="1" applyBorder="1" applyAlignment="1">
      <alignment horizontal="center"/>
    </xf>
    <xf numFmtId="0" fontId="9" fillId="0" borderId="51" xfId="0" applyFont="1" applyFill="1" applyBorder="1"/>
    <xf numFmtId="0" fontId="9" fillId="0" borderId="52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0" xfId="0" applyFont="1" applyFill="1" applyBorder="1"/>
    <xf numFmtId="0" fontId="9" fillId="0" borderId="2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8" fillId="0" borderId="40" xfId="0" applyFont="1" applyBorder="1" applyAlignment="1">
      <alignment horizontal="center"/>
    </xf>
    <xf numFmtId="0" fontId="9" fillId="0" borderId="40" xfId="0" applyFont="1" applyBorder="1" applyAlignment="1">
      <alignment horizontal="left" vertical="center"/>
    </xf>
    <xf numFmtId="0" fontId="9" fillId="0" borderId="13" xfId="0" applyFont="1" applyFill="1" applyBorder="1"/>
    <xf numFmtId="0" fontId="9" fillId="0" borderId="1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quotePrefix="1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14" fontId="9" fillId="0" borderId="19" xfId="0" quotePrefix="1" applyNumberFormat="1" applyFont="1" applyBorder="1" applyAlignment="1">
      <alignment horizontal="left"/>
    </xf>
    <xf numFmtId="0" fontId="14" fillId="0" borderId="0" xfId="0" applyFont="1" applyBorder="1"/>
    <xf numFmtId="0" fontId="9" fillId="0" borderId="0" xfId="0" quotePrefix="1" applyFont="1" applyBorder="1" applyAlignment="1">
      <alignment horizontal="left" vertical="top"/>
    </xf>
    <xf numFmtId="0" fontId="4" fillId="0" borderId="0" xfId="0" quotePrefix="1" applyFont="1" applyBorder="1" applyAlignment="1">
      <alignment horizontal="center"/>
    </xf>
    <xf numFmtId="0" fontId="4" fillId="0" borderId="53" xfId="0" applyFont="1" applyBorder="1"/>
    <xf numFmtId="0" fontId="9" fillId="0" borderId="54" xfId="0" quotePrefix="1" applyFont="1" applyBorder="1" applyAlignment="1">
      <alignment horizontal="center"/>
    </xf>
    <xf numFmtId="0" fontId="4" fillId="0" borderId="55" xfId="0" applyFont="1" applyBorder="1"/>
    <xf numFmtId="0" fontId="5" fillId="0" borderId="0" xfId="0" quotePrefix="1" applyFont="1" applyAlignment="1">
      <alignment horizontal="center" vertical="center"/>
    </xf>
    <xf numFmtId="0" fontId="0" fillId="0" borderId="62" xfId="0" applyBorder="1" applyAlignment="1" applyProtection="1">
      <alignment horizontal="center"/>
    </xf>
    <xf numFmtId="14" fontId="0" fillId="0" borderId="4" xfId="0" applyNumberFormat="1" applyBorder="1" applyAlignment="1" applyProtection="1">
      <alignment horizontal="center"/>
    </xf>
    <xf numFmtId="0" fontId="0" fillId="0" borderId="63" xfId="0" applyBorder="1" applyAlignment="1" applyProtection="1">
      <alignment horizontal="center"/>
    </xf>
    <xf numFmtId="0" fontId="2" fillId="0" borderId="64" xfId="0" applyFont="1" applyBorder="1" applyAlignment="1" applyProtection="1">
      <alignment horizontal="center"/>
    </xf>
    <xf numFmtId="14" fontId="4" fillId="0" borderId="0" xfId="0" quotePrefix="1" applyNumberFormat="1" applyFont="1" applyAlignment="1">
      <alignment horizontal="center"/>
    </xf>
    <xf numFmtId="0" fontId="0" fillId="0" borderId="65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1" xfId="0" applyBorder="1"/>
    <xf numFmtId="0" fontId="0" fillId="0" borderId="2" xfId="0" applyBorder="1"/>
    <xf numFmtId="0" fontId="0" fillId="0" borderId="4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14" fillId="0" borderId="0" xfId="0" applyFont="1" applyAlignment="1"/>
    <xf numFmtId="0" fontId="0" fillId="0" borderId="0" xfId="0" applyAlignment="1"/>
    <xf numFmtId="0" fontId="1" fillId="0" borderId="56" xfId="0" applyFont="1" applyBorder="1" applyAlignment="1" applyProtection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" fillId="0" borderId="56" xfId="0" quotePrefix="1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6" xfId="0" quotePrefix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43" xfId="0" quotePrefix="1" applyFont="1" applyBorder="1" applyAlignment="1" applyProtection="1">
      <alignment horizontal="center" vertical="center"/>
    </xf>
    <xf numFmtId="0" fontId="1" fillId="0" borderId="58" xfId="0" quotePrefix="1" applyFont="1" applyBorder="1" applyAlignment="1" applyProtection="1">
      <alignment horizontal="center" vertical="center"/>
    </xf>
    <xf numFmtId="0" fontId="1" fillId="0" borderId="61" xfId="0" quotePrefix="1" applyFont="1" applyBorder="1" applyAlignment="1" applyProtection="1">
      <alignment horizontal="center" vertical="center"/>
    </xf>
    <xf numFmtId="0" fontId="1" fillId="0" borderId="56" xfId="0" quotePrefix="1" applyNumberFormat="1" applyFont="1" applyBorder="1" applyAlignment="1" applyProtection="1">
      <alignment horizontal="center" vertical="center"/>
    </xf>
    <xf numFmtId="0" fontId="1" fillId="0" borderId="57" xfId="0" quotePrefix="1" applyFont="1" applyBorder="1" applyAlignment="1" applyProtection="1">
      <alignment horizontal="center" vertical="center"/>
    </xf>
    <xf numFmtId="0" fontId="1" fillId="0" borderId="59" xfId="0" quotePrefix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B1:E85"/>
  <sheetViews>
    <sheetView defaultGridColor="0" topLeftCell="B1" colorId="22" zoomScale="85" zoomScaleNormal="85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67" t="s">
        <v>338</v>
      </c>
      <c r="C3" s="12"/>
      <c r="D3" s="12"/>
      <c r="E3" s="66" t="s">
        <v>180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17" t="s">
        <v>431</v>
      </c>
      <c r="C6" s="28" t="s">
        <v>170</v>
      </c>
      <c r="D6" s="69" t="s">
        <v>65</v>
      </c>
      <c r="E6" s="19"/>
    </row>
    <row r="7" spans="2:5" ht="18.95" customHeight="1">
      <c r="B7" s="17" t="s">
        <v>181</v>
      </c>
      <c r="C7" s="28" t="s">
        <v>824</v>
      </c>
      <c r="D7" s="69" t="s">
        <v>805</v>
      </c>
      <c r="E7" s="19"/>
    </row>
    <row r="8" spans="2:5" ht="18.95" customHeight="1">
      <c r="B8" s="17" t="s">
        <v>182</v>
      </c>
      <c r="C8" s="28" t="s">
        <v>524</v>
      </c>
      <c r="D8" s="69" t="s">
        <v>532</v>
      </c>
      <c r="E8" s="19"/>
    </row>
    <row r="9" spans="2:5" ht="18.95" customHeight="1">
      <c r="B9" s="17" t="s">
        <v>789</v>
      </c>
      <c r="C9" s="28" t="s">
        <v>375</v>
      </c>
      <c r="D9" s="47" t="s">
        <v>790</v>
      </c>
      <c r="E9" s="19"/>
    </row>
    <row r="10" spans="2:5" ht="18.95" customHeight="1">
      <c r="B10" s="68" t="s">
        <v>197</v>
      </c>
      <c r="C10" s="28" t="s">
        <v>825</v>
      </c>
      <c r="D10" s="69" t="s">
        <v>561</v>
      </c>
      <c r="E10" s="19"/>
    </row>
    <row r="11" spans="2:5" ht="18.95" customHeight="1">
      <c r="B11" s="17" t="s">
        <v>794</v>
      </c>
      <c r="C11" s="28" t="s">
        <v>795</v>
      </c>
      <c r="D11" s="47" t="s">
        <v>806</v>
      </c>
      <c r="E11" s="19"/>
    </row>
    <row r="12" spans="2:5" ht="18.95" customHeight="1">
      <c r="B12" s="17" t="s">
        <v>427</v>
      </c>
      <c r="C12" s="28" t="s">
        <v>826</v>
      </c>
      <c r="D12" s="47" t="s">
        <v>119</v>
      </c>
      <c r="E12" s="19"/>
    </row>
    <row r="13" spans="2:5" ht="18.95" customHeight="1">
      <c r="B13" s="17" t="s">
        <v>720</v>
      </c>
      <c r="C13" s="28" t="s">
        <v>814</v>
      </c>
      <c r="D13" s="47" t="s">
        <v>722</v>
      </c>
      <c r="E13" s="19"/>
    </row>
    <row r="14" spans="2:5" ht="18.95" customHeight="1">
      <c r="B14" s="17" t="s">
        <v>711</v>
      </c>
      <c r="C14" s="28" t="s">
        <v>814</v>
      </c>
      <c r="D14" s="47" t="s">
        <v>712</v>
      </c>
      <c r="E14" s="19"/>
    </row>
    <row r="15" spans="2:5" ht="18.95" customHeight="1">
      <c r="B15" s="17" t="s">
        <v>490</v>
      </c>
      <c r="C15" s="28" t="s">
        <v>814</v>
      </c>
      <c r="D15" s="69" t="s">
        <v>491</v>
      </c>
      <c r="E15" s="19"/>
    </row>
    <row r="16" spans="2:5" ht="18.95" customHeight="1">
      <c r="B16" s="17" t="s">
        <v>690</v>
      </c>
      <c r="C16" s="28" t="s">
        <v>796</v>
      </c>
      <c r="D16" s="69" t="s">
        <v>691</v>
      </c>
      <c r="E16" s="19"/>
    </row>
    <row r="17" spans="2:5" ht="18.95" customHeight="1">
      <c r="B17" s="17" t="s">
        <v>183</v>
      </c>
      <c r="C17" s="28" t="s">
        <v>814</v>
      </c>
      <c r="D17" s="69" t="s">
        <v>195</v>
      </c>
      <c r="E17" s="19"/>
    </row>
    <row r="18" spans="2:5" ht="18.95" customHeight="1">
      <c r="B18" s="17" t="s">
        <v>184</v>
      </c>
      <c r="C18" s="28" t="s">
        <v>814</v>
      </c>
      <c r="D18" s="47" t="s">
        <v>583</v>
      </c>
      <c r="E18" s="19"/>
    </row>
    <row r="19" spans="2:5" ht="18.95" customHeight="1">
      <c r="B19" s="17" t="s">
        <v>185</v>
      </c>
      <c r="C19" s="28" t="s">
        <v>814</v>
      </c>
      <c r="D19" s="47" t="s">
        <v>584</v>
      </c>
      <c r="E19" s="19"/>
    </row>
    <row r="20" spans="2:5" ht="18.95" customHeight="1">
      <c r="B20" s="17" t="s">
        <v>186</v>
      </c>
      <c r="C20" s="28" t="s">
        <v>814</v>
      </c>
      <c r="D20" s="47" t="s">
        <v>585</v>
      </c>
      <c r="E20" s="19"/>
    </row>
    <row r="21" spans="2:5" ht="18.95" customHeight="1">
      <c r="B21" s="17" t="s">
        <v>187</v>
      </c>
      <c r="C21" s="28" t="s">
        <v>814</v>
      </c>
      <c r="D21" s="47" t="s">
        <v>459</v>
      </c>
      <c r="E21" s="19"/>
    </row>
    <row r="22" spans="2:5" ht="18.95" customHeight="1">
      <c r="B22" s="17" t="s">
        <v>188</v>
      </c>
      <c r="C22" s="28" t="s">
        <v>814</v>
      </c>
      <c r="D22" s="69" t="s">
        <v>205</v>
      </c>
      <c r="E22" s="19"/>
    </row>
    <row r="23" spans="2:5" ht="18.95" customHeight="1">
      <c r="B23" s="17" t="s">
        <v>189</v>
      </c>
      <c r="C23" s="28" t="s">
        <v>814</v>
      </c>
      <c r="D23" s="69" t="s">
        <v>692</v>
      </c>
      <c r="E23" s="19"/>
    </row>
    <row r="24" spans="2:5" ht="18.95" customHeight="1">
      <c r="B24" s="17" t="s">
        <v>535</v>
      </c>
      <c r="C24" s="28" t="s">
        <v>842</v>
      </c>
      <c r="D24" s="69" t="s">
        <v>536</v>
      </c>
      <c r="E24" s="19"/>
    </row>
    <row r="25" spans="2:5" ht="18.95" customHeight="1">
      <c r="B25" s="17" t="s">
        <v>190</v>
      </c>
      <c r="C25" s="28" t="s">
        <v>814</v>
      </c>
      <c r="D25" s="69" t="s">
        <v>196</v>
      </c>
      <c r="E25" s="19"/>
    </row>
    <row r="26" spans="2:5" ht="18.95" customHeight="1">
      <c r="B26" s="49" t="s">
        <v>191</v>
      </c>
      <c r="C26" s="28" t="s">
        <v>814</v>
      </c>
      <c r="D26" s="119" t="s">
        <v>741</v>
      </c>
      <c r="E26" s="19"/>
    </row>
    <row r="27" spans="2:5" ht="18.95" customHeight="1">
      <c r="B27" s="71" t="s">
        <v>192</v>
      </c>
      <c r="C27" s="28" t="s">
        <v>814</v>
      </c>
      <c r="D27" s="69" t="s">
        <v>663</v>
      </c>
      <c r="E27" s="19"/>
    </row>
    <row r="28" spans="2:5" ht="18.95" customHeight="1">
      <c r="B28" s="49" t="s">
        <v>458</v>
      </c>
      <c r="C28" s="28" t="s">
        <v>814</v>
      </c>
      <c r="D28" s="69" t="s">
        <v>664</v>
      </c>
      <c r="E28" s="19"/>
    </row>
    <row r="29" spans="2:5" ht="18.95" customHeight="1">
      <c r="B29" s="49" t="s">
        <v>193</v>
      </c>
      <c r="C29" s="28" t="s">
        <v>842</v>
      </c>
      <c r="D29" s="69" t="s">
        <v>586</v>
      </c>
      <c r="E29" s="19"/>
    </row>
    <row r="30" spans="2:5" ht="18.95" customHeight="1">
      <c r="B30" s="49" t="s">
        <v>582</v>
      </c>
      <c r="C30" s="28" t="s">
        <v>877</v>
      </c>
      <c r="D30" s="69" t="s">
        <v>587</v>
      </c>
      <c r="E30" s="19"/>
    </row>
    <row r="31" spans="2:5" ht="18.95" customHeight="1">
      <c r="B31" s="49" t="s">
        <v>194</v>
      </c>
      <c r="C31" s="28" t="s">
        <v>814</v>
      </c>
      <c r="D31" s="47" t="s">
        <v>435</v>
      </c>
      <c r="E31" s="19"/>
    </row>
    <row r="32" spans="2:5" ht="18.95" customHeight="1">
      <c r="B32" s="17" t="s">
        <v>203</v>
      </c>
      <c r="C32" s="28" t="s">
        <v>814</v>
      </c>
      <c r="D32" s="47" t="s">
        <v>848</v>
      </c>
      <c r="E32" s="19"/>
    </row>
    <row r="33" spans="2:5" ht="18.95" customHeight="1">
      <c r="B33" s="17" t="s">
        <v>204</v>
      </c>
      <c r="C33" s="28" t="s">
        <v>814</v>
      </c>
      <c r="D33" s="47" t="s">
        <v>436</v>
      </c>
      <c r="E33" s="19"/>
    </row>
    <row r="34" spans="2:5" ht="18.95" customHeight="1">
      <c r="B34" s="17" t="s">
        <v>678</v>
      </c>
      <c r="C34" s="28" t="s">
        <v>814</v>
      </c>
      <c r="D34" s="47" t="s">
        <v>681</v>
      </c>
      <c r="E34" s="19"/>
    </row>
    <row r="35" spans="2:5" ht="18.95" customHeight="1" thickBot="1">
      <c r="B35" s="130" t="s">
        <v>679</v>
      </c>
      <c r="C35" s="59" t="s">
        <v>814</v>
      </c>
      <c r="D35" s="131" t="s">
        <v>682</v>
      </c>
      <c r="E35" s="22"/>
    </row>
    <row r="36" spans="2:5" ht="19.350000000000001" customHeight="1" thickTop="1">
      <c r="B36" s="57"/>
      <c r="C36" s="24"/>
      <c r="D36" s="23"/>
      <c r="E36" s="61" t="s">
        <v>877</v>
      </c>
    </row>
    <row r="37" spans="2:5" ht="19.899999999999999" customHeight="1"/>
    <row r="53" spans="2:5" ht="15.75">
      <c r="E53" s="29"/>
    </row>
    <row r="55" spans="2:5" ht="56.25">
      <c r="B55" s="30"/>
      <c r="E55" s="31"/>
    </row>
    <row r="56" spans="2:5" ht="20.25">
      <c r="B56" s="32"/>
    </row>
    <row r="57" spans="2:5" ht="18">
      <c r="B57" s="33"/>
      <c r="C57" s="33"/>
      <c r="D57" s="33"/>
      <c r="E57" s="29"/>
    </row>
    <row r="58" spans="2:5" ht="18.75">
      <c r="B58" s="23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23"/>
      <c r="C78" s="23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34"/>
      <c r="C81" s="24"/>
      <c r="D81" s="23"/>
    </row>
    <row r="82" spans="2:4" ht="18.75">
      <c r="B82" s="34"/>
      <c r="C82" s="24"/>
      <c r="D82" s="23"/>
    </row>
    <row r="83" spans="2:4" ht="18.75">
      <c r="B83" s="34"/>
      <c r="C83" s="24"/>
      <c r="D83" s="23"/>
    </row>
    <row r="84" spans="2:4" ht="18.75">
      <c r="B84" s="23"/>
      <c r="C84" s="23"/>
      <c r="D84" s="23"/>
    </row>
    <row r="85" spans="2:4" ht="18.75">
      <c r="D85" s="23"/>
    </row>
  </sheetData>
  <phoneticPr fontId="0" type="noConversion"/>
  <printOptions horizontalCentered="1"/>
  <pageMargins left="0.25" right="0.25" top="1.1499999999999999" bottom="0.25" header="0.25" footer="0.5"/>
  <pageSetup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B1:E82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11" t="s">
        <v>162</v>
      </c>
    </row>
    <row r="2" spans="2:5" ht="0.95" customHeight="1"/>
    <row r="3" spans="2:5" ht="45.2" customHeight="1">
      <c r="B3" s="72" t="s">
        <v>327</v>
      </c>
      <c r="E3" s="66" t="s">
        <v>325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71" t="s">
        <v>530</v>
      </c>
      <c r="C6" s="28" t="s">
        <v>838</v>
      </c>
      <c r="D6" s="69" t="s">
        <v>531</v>
      </c>
      <c r="E6" s="19"/>
    </row>
    <row r="7" spans="2:5" ht="18.95" customHeight="1">
      <c r="B7" s="71" t="s">
        <v>315</v>
      </c>
      <c r="C7" s="28" t="s">
        <v>814</v>
      </c>
      <c r="D7" s="69" t="s">
        <v>818</v>
      </c>
      <c r="E7" s="19"/>
    </row>
    <row r="8" spans="2:5" ht="18.95" customHeight="1">
      <c r="B8" s="71" t="s">
        <v>316</v>
      </c>
      <c r="C8" s="28" t="s">
        <v>814</v>
      </c>
      <c r="D8" s="69" t="s">
        <v>323</v>
      </c>
      <c r="E8" s="19"/>
    </row>
    <row r="9" spans="2:5" ht="18.95" customHeight="1">
      <c r="B9" s="71" t="s">
        <v>416</v>
      </c>
      <c r="C9" s="26" t="s">
        <v>839</v>
      </c>
      <c r="D9" s="47" t="s">
        <v>521</v>
      </c>
      <c r="E9" s="19"/>
    </row>
    <row r="10" spans="2:5" ht="18.95" customHeight="1">
      <c r="B10" s="71" t="s">
        <v>880</v>
      </c>
      <c r="C10" s="26" t="s">
        <v>877</v>
      </c>
      <c r="D10" s="47" t="s">
        <v>520</v>
      </c>
      <c r="E10" s="19"/>
    </row>
    <row r="11" spans="2:5" ht="18.95" customHeight="1">
      <c r="B11" s="71"/>
      <c r="C11" s="26"/>
      <c r="D11" s="69"/>
      <c r="E11" s="19"/>
    </row>
    <row r="12" spans="2:5" ht="18.95" customHeight="1">
      <c r="B12" s="71"/>
      <c r="C12" s="26"/>
      <c r="D12" s="69"/>
      <c r="E12" s="19"/>
    </row>
    <row r="13" spans="2:5" ht="18.95" customHeight="1">
      <c r="B13" s="71"/>
      <c r="C13" s="26"/>
      <c r="D13" s="69"/>
      <c r="E13" s="19"/>
    </row>
    <row r="14" spans="2:5" ht="18.95" customHeight="1" thickBot="1">
      <c r="B14" s="73"/>
      <c r="C14" s="48"/>
      <c r="D14" s="74"/>
      <c r="E14" s="22"/>
    </row>
    <row r="15" spans="2:5" ht="18.95" customHeight="1" thickTop="1">
      <c r="E15" s="11" t="s">
        <v>162</v>
      </c>
    </row>
    <row r="16" spans="2:5" ht="0.95" customHeight="1"/>
    <row r="17" spans="2:5" ht="55.5">
      <c r="B17" s="72" t="s">
        <v>328</v>
      </c>
      <c r="E17" s="66" t="s">
        <v>326</v>
      </c>
    </row>
    <row r="18" spans="2:5" ht="7.15" customHeight="1" thickBot="1"/>
    <row r="19" spans="2:5" ht="25.15" customHeight="1" thickTop="1" thickBot="1">
      <c r="B19" s="13" t="s">
        <v>163</v>
      </c>
      <c r="C19" s="14" t="s">
        <v>164</v>
      </c>
      <c r="D19" s="15" t="s">
        <v>165</v>
      </c>
      <c r="E19" s="16"/>
    </row>
    <row r="20" spans="2:5" ht="18.95" customHeight="1">
      <c r="B20" s="71" t="s">
        <v>317</v>
      </c>
      <c r="C20" s="28" t="s">
        <v>814</v>
      </c>
      <c r="D20" s="69" t="s">
        <v>557</v>
      </c>
      <c r="E20" s="19"/>
    </row>
    <row r="21" spans="2:5" ht="18.95" customHeight="1">
      <c r="B21" s="71" t="s">
        <v>589</v>
      </c>
      <c r="C21" s="28" t="s">
        <v>814</v>
      </c>
      <c r="D21" s="69" t="s">
        <v>655</v>
      </c>
      <c r="E21" s="19"/>
    </row>
    <row r="22" spans="2:5" ht="18.95" customHeight="1">
      <c r="B22" s="71" t="s">
        <v>318</v>
      </c>
      <c r="C22" s="28" t="s">
        <v>814</v>
      </c>
      <c r="D22" s="69" t="s">
        <v>91</v>
      </c>
      <c r="E22" s="19"/>
    </row>
    <row r="23" spans="2:5" ht="18.95" customHeight="1">
      <c r="B23" s="71" t="s">
        <v>319</v>
      </c>
      <c r="C23" s="28" t="s">
        <v>814</v>
      </c>
      <c r="D23" s="69" t="s">
        <v>324</v>
      </c>
      <c r="E23" s="19"/>
    </row>
    <row r="24" spans="2:5" ht="18.95" customHeight="1">
      <c r="B24" s="71" t="s">
        <v>320</v>
      </c>
      <c r="C24" s="28" t="s">
        <v>814</v>
      </c>
      <c r="D24" s="69" t="s">
        <v>101</v>
      </c>
      <c r="E24" s="19"/>
    </row>
    <row r="25" spans="2:5" ht="18.95" customHeight="1">
      <c r="B25" s="71" t="s">
        <v>321</v>
      </c>
      <c r="C25" s="28" t="s">
        <v>814</v>
      </c>
      <c r="D25" s="69" t="s">
        <v>158</v>
      </c>
      <c r="E25" s="19"/>
    </row>
    <row r="26" spans="2:5" ht="18.95" customHeight="1">
      <c r="B26" s="71" t="s">
        <v>322</v>
      </c>
      <c r="C26" s="26" t="s">
        <v>842</v>
      </c>
      <c r="D26" s="69" t="s">
        <v>74</v>
      </c>
      <c r="E26" s="19"/>
    </row>
    <row r="27" spans="2:5" ht="18.95" customHeight="1">
      <c r="B27" s="51" t="s">
        <v>381</v>
      </c>
      <c r="C27" s="26" t="s">
        <v>877</v>
      </c>
      <c r="D27" s="18" t="s">
        <v>463</v>
      </c>
      <c r="E27" s="19"/>
    </row>
    <row r="28" spans="2:5" ht="18.95" customHeight="1">
      <c r="B28" s="51"/>
      <c r="C28" s="28"/>
      <c r="D28" s="18"/>
      <c r="E28" s="19"/>
    </row>
    <row r="29" spans="2:5" ht="18.95" customHeight="1">
      <c r="B29" s="51"/>
      <c r="C29" s="28"/>
      <c r="D29" s="18"/>
      <c r="E29" s="19"/>
    </row>
    <row r="30" spans="2:5" ht="18.95" customHeight="1">
      <c r="B30" s="51"/>
      <c r="C30" s="26"/>
      <c r="D30" s="18"/>
      <c r="E30" s="19"/>
    </row>
    <row r="31" spans="2:5" ht="18.95" customHeight="1">
      <c r="B31" s="51"/>
      <c r="C31" s="37"/>
      <c r="D31" s="18"/>
      <c r="E31" s="19"/>
    </row>
    <row r="32" spans="2:5" ht="18.95" customHeight="1">
      <c r="B32" s="51"/>
      <c r="C32" s="37"/>
      <c r="D32" s="18"/>
      <c r="E32" s="19"/>
    </row>
    <row r="33" spans="2:5" ht="19.899999999999999" customHeight="1" thickBot="1">
      <c r="B33" s="53"/>
      <c r="C33" s="54"/>
      <c r="D33" s="21"/>
      <c r="E33" s="22"/>
    </row>
    <row r="34" spans="2:5" ht="19.899999999999999" customHeight="1" thickTop="1">
      <c r="B34" s="57"/>
      <c r="E34" s="61" t="s">
        <v>877</v>
      </c>
    </row>
    <row r="50" spans="2:5" ht="15.75">
      <c r="E50" s="29"/>
    </row>
    <row r="52" spans="2:5" ht="56.25">
      <c r="B52" s="30"/>
      <c r="E52" s="31"/>
    </row>
    <row r="53" spans="2:5" ht="20.25">
      <c r="B53" s="32"/>
    </row>
    <row r="54" spans="2:5" ht="18">
      <c r="B54" s="33"/>
      <c r="C54" s="33"/>
      <c r="D54" s="33"/>
      <c r="E54" s="29"/>
    </row>
    <row r="55" spans="2:5" ht="18.75">
      <c r="B55" s="23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23"/>
      <c r="C81" s="23"/>
      <c r="D81" s="23"/>
    </row>
    <row r="82" spans="2:4" ht="18.75">
      <c r="D82" s="23"/>
    </row>
  </sheetData>
  <phoneticPr fontId="0" type="noConversion"/>
  <printOptions horizontalCentered="1"/>
  <pageMargins left="0.25" right="0.25" top="1.1499999999999999" bottom="0.25" header="0.5" footer="0.5"/>
  <pageSetup scale="7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114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1:5" ht="15.95" customHeight="1">
      <c r="A1" s="38"/>
      <c r="B1" s="38"/>
      <c r="C1" s="38" t="s">
        <v>166</v>
      </c>
      <c r="D1" s="38"/>
      <c r="E1" s="39" t="s">
        <v>162</v>
      </c>
    </row>
    <row r="2" spans="1:5" ht="0.95" customHeight="1">
      <c r="A2" s="38"/>
      <c r="B2" s="38"/>
      <c r="C2" s="38"/>
      <c r="D2" s="38"/>
      <c r="E2" s="38"/>
    </row>
    <row r="3" spans="1:5" ht="45.2" customHeight="1">
      <c r="A3" s="38"/>
      <c r="B3" s="142" t="s">
        <v>512</v>
      </c>
      <c r="C3" s="38"/>
      <c r="D3" s="38"/>
      <c r="E3" s="84" t="s">
        <v>506</v>
      </c>
    </row>
    <row r="4" spans="1:5" ht="7.15" customHeight="1" thickBot="1">
      <c r="A4" s="38"/>
      <c r="B4" s="38"/>
      <c r="C4" s="38"/>
      <c r="D4" s="38"/>
      <c r="E4" s="38"/>
    </row>
    <row r="5" spans="1:5" ht="25.15" customHeight="1" thickTop="1" thickBot="1">
      <c r="A5" s="38"/>
      <c r="B5" s="55" t="s">
        <v>163</v>
      </c>
      <c r="C5" s="14" t="s">
        <v>164</v>
      </c>
      <c r="D5" s="56" t="s">
        <v>165</v>
      </c>
      <c r="E5" s="16"/>
    </row>
    <row r="6" spans="1:5" ht="18.95" customHeight="1">
      <c r="A6" s="38"/>
      <c r="B6" s="68" t="s">
        <v>507</v>
      </c>
      <c r="C6" s="28" t="s">
        <v>814</v>
      </c>
      <c r="D6" s="69" t="s">
        <v>510</v>
      </c>
      <c r="E6" s="19"/>
    </row>
    <row r="7" spans="1:5" ht="18.95" customHeight="1">
      <c r="A7" s="38"/>
      <c r="B7" s="68" t="s">
        <v>747</v>
      </c>
      <c r="C7" s="28" t="s">
        <v>814</v>
      </c>
      <c r="D7" s="69" t="s">
        <v>510</v>
      </c>
      <c r="E7" s="19"/>
    </row>
    <row r="8" spans="1:5" ht="18.95" customHeight="1">
      <c r="A8" s="38"/>
      <c r="B8" s="68" t="s">
        <v>508</v>
      </c>
      <c r="C8" s="28" t="s">
        <v>814</v>
      </c>
      <c r="D8" s="69" t="s">
        <v>558</v>
      </c>
      <c r="E8" s="19"/>
    </row>
    <row r="9" spans="1:5" ht="18.95" customHeight="1">
      <c r="A9" s="38"/>
      <c r="B9" s="68" t="s">
        <v>509</v>
      </c>
      <c r="C9" s="28" t="s">
        <v>814</v>
      </c>
      <c r="D9" s="69" t="s">
        <v>511</v>
      </c>
      <c r="E9" s="19"/>
    </row>
    <row r="10" spans="1:5" ht="18.95" customHeight="1">
      <c r="A10" s="38"/>
      <c r="B10" s="68" t="s">
        <v>522</v>
      </c>
      <c r="C10" s="28" t="s">
        <v>698</v>
      </c>
      <c r="D10" s="69" t="s">
        <v>523</v>
      </c>
      <c r="E10" s="19"/>
    </row>
    <row r="11" spans="1:5" ht="18.95" customHeight="1">
      <c r="A11" s="38"/>
      <c r="B11" s="68" t="s">
        <v>763</v>
      </c>
      <c r="C11" s="28" t="s">
        <v>760</v>
      </c>
      <c r="D11" s="69" t="s">
        <v>523</v>
      </c>
      <c r="E11" s="19"/>
    </row>
    <row r="12" spans="1:5" ht="18.95" customHeight="1">
      <c r="A12" s="38"/>
      <c r="B12" s="68"/>
      <c r="C12" s="26"/>
      <c r="D12" s="69"/>
      <c r="E12" s="19"/>
    </row>
    <row r="13" spans="1:5" ht="18.95" customHeight="1">
      <c r="A13" s="38"/>
      <c r="B13" s="68"/>
      <c r="C13" s="26"/>
      <c r="D13" s="69"/>
      <c r="E13" s="19"/>
    </row>
    <row r="14" spans="1:5" ht="18.95" customHeight="1">
      <c r="A14" s="38"/>
      <c r="B14" s="68"/>
      <c r="C14" s="26"/>
      <c r="D14" s="69"/>
      <c r="E14" s="19"/>
    </row>
    <row r="15" spans="1:5" ht="18.95" customHeight="1">
      <c r="A15" s="38"/>
      <c r="B15" s="68"/>
      <c r="C15" s="26"/>
      <c r="D15" s="69"/>
      <c r="E15" s="19"/>
    </row>
    <row r="16" spans="1:5" ht="18.95" customHeight="1">
      <c r="A16" s="38"/>
      <c r="B16" s="68"/>
      <c r="C16" s="26"/>
      <c r="D16" s="69"/>
      <c r="E16" s="19"/>
    </row>
    <row r="17" spans="1:5" ht="18.95" customHeight="1">
      <c r="A17" s="38"/>
      <c r="B17" s="68"/>
      <c r="C17" s="26"/>
      <c r="D17" s="69"/>
      <c r="E17" s="19"/>
    </row>
    <row r="18" spans="1:5" ht="18.95" customHeight="1">
      <c r="A18" s="38"/>
      <c r="B18" s="68"/>
      <c r="C18" s="26"/>
      <c r="D18" s="69"/>
      <c r="E18" s="19"/>
    </row>
    <row r="19" spans="1:5" ht="18.95" customHeight="1">
      <c r="A19" s="38"/>
      <c r="B19" s="68"/>
      <c r="C19" s="26"/>
      <c r="D19" s="47"/>
      <c r="E19" s="19"/>
    </row>
    <row r="20" spans="1:5" ht="18.95" customHeight="1">
      <c r="A20" s="38"/>
      <c r="B20" s="68"/>
      <c r="C20" s="26"/>
      <c r="D20" s="47"/>
      <c r="E20" s="19"/>
    </row>
    <row r="21" spans="1:5" ht="18.95" customHeight="1">
      <c r="A21" s="38"/>
      <c r="B21" s="68"/>
      <c r="C21" s="26"/>
      <c r="D21" s="69"/>
      <c r="E21" s="19"/>
    </row>
    <row r="22" spans="1:5" ht="18.95" customHeight="1">
      <c r="A22" s="38"/>
      <c r="B22" s="68"/>
      <c r="C22" s="26"/>
      <c r="D22" s="69"/>
      <c r="E22" s="19"/>
    </row>
    <row r="23" spans="1:5" ht="18.95" customHeight="1">
      <c r="A23" s="38"/>
      <c r="B23" s="68"/>
      <c r="C23" s="26"/>
      <c r="D23" s="69"/>
      <c r="E23" s="19"/>
    </row>
    <row r="24" spans="1:5" ht="18.95" customHeight="1">
      <c r="A24" s="38"/>
      <c r="B24" s="68"/>
      <c r="C24" s="26"/>
      <c r="D24" s="69"/>
      <c r="E24" s="19"/>
    </row>
    <row r="25" spans="1:5" ht="18.95" customHeight="1">
      <c r="A25" s="38"/>
      <c r="B25" s="68"/>
      <c r="C25" s="26"/>
      <c r="D25" s="69"/>
      <c r="E25" s="19"/>
    </row>
    <row r="26" spans="1:5" ht="18.95" customHeight="1">
      <c r="A26" s="38"/>
      <c r="B26" s="68"/>
      <c r="C26" s="26"/>
      <c r="D26" s="69"/>
      <c r="E26" s="19"/>
    </row>
    <row r="27" spans="1:5" ht="18.95" customHeight="1">
      <c r="A27" s="38"/>
      <c r="B27" s="68"/>
      <c r="C27" s="26"/>
      <c r="D27" s="69"/>
      <c r="E27" s="19"/>
    </row>
    <row r="28" spans="1:5" ht="18.95" customHeight="1">
      <c r="A28" s="38"/>
      <c r="B28" s="68"/>
      <c r="C28" s="26"/>
      <c r="D28" s="69"/>
      <c r="E28" s="19"/>
    </row>
    <row r="29" spans="1:5" ht="18.95" customHeight="1">
      <c r="A29" s="38"/>
      <c r="B29" s="68"/>
      <c r="C29" s="26"/>
      <c r="D29" s="69"/>
      <c r="E29" s="19"/>
    </row>
    <row r="30" spans="1:5" ht="18.95" customHeight="1">
      <c r="A30" s="38"/>
      <c r="B30" s="68"/>
      <c r="C30" s="26"/>
      <c r="D30" s="69"/>
      <c r="E30" s="19"/>
    </row>
    <row r="31" spans="1:5" ht="18.95" customHeight="1">
      <c r="A31" s="38"/>
      <c r="B31" s="68"/>
      <c r="C31" s="26"/>
      <c r="D31" s="69"/>
      <c r="E31" s="19"/>
    </row>
    <row r="32" spans="1:5" ht="18.95" customHeight="1" thickBot="1">
      <c r="A32" s="38"/>
      <c r="B32" s="83"/>
      <c r="C32" s="48"/>
      <c r="D32" s="74"/>
      <c r="E32" s="22"/>
    </row>
    <row r="33" spans="1:5" ht="19.899999999999999" customHeight="1" thickTop="1">
      <c r="A33" s="38"/>
      <c r="B33" s="57"/>
      <c r="C33" s="40"/>
      <c r="D33" s="18"/>
      <c r="E33" s="61" t="s">
        <v>760</v>
      </c>
    </row>
    <row r="34" spans="1:5" ht="19.899999999999999" customHeight="1">
      <c r="A34" s="38"/>
      <c r="B34" s="38"/>
      <c r="C34" s="38"/>
      <c r="D34" s="38"/>
      <c r="E34" s="41"/>
    </row>
    <row r="35" spans="1:5">
      <c r="A35" s="38"/>
      <c r="B35" s="38"/>
      <c r="C35" s="38"/>
      <c r="D35" s="38"/>
      <c r="E35" s="38"/>
    </row>
    <row r="36" spans="1:5">
      <c r="A36" s="38"/>
      <c r="B36" s="38"/>
      <c r="C36" s="38"/>
      <c r="D36" s="38"/>
      <c r="E36" s="38"/>
    </row>
    <row r="37" spans="1:5">
      <c r="A37" s="38"/>
      <c r="B37" s="38"/>
      <c r="C37" s="38"/>
      <c r="D37" s="38"/>
      <c r="E37" s="38"/>
    </row>
    <row r="38" spans="1:5">
      <c r="A38" s="38"/>
      <c r="B38" s="38"/>
      <c r="C38" s="38"/>
      <c r="D38" s="38"/>
      <c r="E38" s="38"/>
    </row>
    <row r="39" spans="1:5">
      <c r="A39" s="38"/>
      <c r="B39" s="38"/>
      <c r="C39" s="38"/>
      <c r="D39" s="38"/>
      <c r="E39" s="38"/>
    </row>
    <row r="40" spans="1:5">
      <c r="A40" s="38"/>
      <c r="B40" s="38"/>
      <c r="C40" s="38"/>
      <c r="D40" s="38"/>
      <c r="E40" s="38"/>
    </row>
    <row r="41" spans="1:5">
      <c r="A41" s="38"/>
      <c r="B41" s="38"/>
      <c r="C41" s="38"/>
      <c r="D41" s="38"/>
      <c r="E41" s="38"/>
    </row>
    <row r="42" spans="1:5">
      <c r="A42" s="38"/>
      <c r="B42" s="38"/>
      <c r="C42" s="38"/>
      <c r="D42" s="38"/>
      <c r="E42" s="38"/>
    </row>
    <row r="43" spans="1:5">
      <c r="A43" s="38"/>
      <c r="B43" s="38"/>
      <c r="C43" s="38"/>
      <c r="D43" s="38"/>
      <c r="E43" s="38"/>
    </row>
    <row r="44" spans="1:5">
      <c r="A44" s="38"/>
      <c r="B44" s="38"/>
      <c r="C44" s="38"/>
      <c r="D44" s="38"/>
      <c r="E44" s="38"/>
    </row>
    <row r="45" spans="1:5">
      <c r="A45" s="38"/>
      <c r="B45" s="38"/>
      <c r="C45" s="38"/>
      <c r="D45" s="38"/>
      <c r="E45" s="38"/>
    </row>
    <row r="46" spans="1:5">
      <c r="A46" s="38"/>
      <c r="B46" s="38"/>
      <c r="C46" s="38"/>
      <c r="D46" s="38"/>
      <c r="E46" s="38"/>
    </row>
    <row r="47" spans="1:5">
      <c r="A47" s="38"/>
      <c r="B47" s="38"/>
      <c r="C47" s="38"/>
      <c r="D47" s="38"/>
      <c r="E47" s="38"/>
    </row>
    <row r="48" spans="1:5">
      <c r="A48" s="38"/>
      <c r="B48" s="38"/>
      <c r="C48" s="38"/>
      <c r="D48" s="38"/>
      <c r="E48" s="38"/>
    </row>
    <row r="49" spans="1:5">
      <c r="A49" s="38"/>
      <c r="B49" s="38"/>
      <c r="C49" s="38"/>
      <c r="D49" s="38"/>
      <c r="E49" s="38"/>
    </row>
    <row r="50" spans="1:5" ht="15.75">
      <c r="A50" s="38"/>
      <c r="B50" s="38"/>
      <c r="C50" s="38"/>
      <c r="D50" s="38"/>
      <c r="E50" s="42"/>
    </row>
    <row r="51" spans="1:5">
      <c r="A51" s="38"/>
      <c r="B51" s="38"/>
      <c r="C51" s="38"/>
      <c r="D51" s="38"/>
      <c r="E51" s="38"/>
    </row>
    <row r="52" spans="1:5" ht="56.25">
      <c r="A52" s="38"/>
      <c r="B52" s="43"/>
      <c r="C52" s="38"/>
      <c r="D52" s="38"/>
      <c r="E52" s="44"/>
    </row>
    <row r="53" spans="1:5" ht="20.25">
      <c r="A53" s="38"/>
      <c r="B53" s="45"/>
      <c r="C53" s="38"/>
      <c r="D53" s="38"/>
      <c r="E53" s="38"/>
    </row>
    <row r="54" spans="1:5" ht="18">
      <c r="A54" s="38"/>
      <c r="B54" s="46"/>
      <c r="C54" s="46"/>
      <c r="D54" s="46"/>
      <c r="E54" s="42"/>
    </row>
    <row r="55" spans="1:5" ht="18.75">
      <c r="A55" s="38"/>
      <c r="B55" s="18"/>
      <c r="C55" s="40"/>
      <c r="D55" s="18"/>
      <c r="E55" s="38"/>
    </row>
    <row r="56" spans="1:5" ht="18.75">
      <c r="A56" s="38"/>
      <c r="B56" s="47"/>
      <c r="C56" s="40"/>
      <c r="D56" s="18"/>
      <c r="E56" s="38"/>
    </row>
    <row r="57" spans="1:5" ht="18.75">
      <c r="A57" s="38"/>
      <c r="B57" s="47"/>
      <c r="C57" s="40"/>
      <c r="D57" s="18"/>
      <c r="E57" s="38"/>
    </row>
    <row r="58" spans="1:5" ht="18.75">
      <c r="A58" s="38"/>
      <c r="B58" s="47"/>
      <c r="C58" s="40"/>
      <c r="D58" s="18"/>
      <c r="E58" s="38"/>
    </row>
    <row r="59" spans="1:5" ht="18.75">
      <c r="A59" s="38"/>
      <c r="B59" s="47"/>
      <c r="C59" s="40"/>
      <c r="D59" s="18"/>
      <c r="E59" s="38"/>
    </row>
    <row r="60" spans="1:5" ht="18.75">
      <c r="A60" s="38"/>
      <c r="B60" s="47"/>
      <c r="C60" s="40"/>
      <c r="D60" s="18"/>
      <c r="E60" s="38"/>
    </row>
    <row r="61" spans="1:5" ht="18.75">
      <c r="A61" s="38"/>
      <c r="B61" s="47"/>
      <c r="C61" s="40"/>
      <c r="D61" s="18"/>
      <c r="E61" s="38"/>
    </row>
    <row r="62" spans="1:5" ht="18.75">
      <c r="A62" s="38"/>
      <c r="B62" s="47"/>
      <c r="C62" s="40"/>
      <c r="D62" s="18"/>
      <c r="E62" s="38"/>
    </row>
    <row r="63" spans="1:5" ht="18.75">
      <c r="A63" s="38"/>
      <c r="B63" s="47"/>
      <c r="C63" s="40"/>
      <c r="D63" s="18"/>
      <c r="E63" s="38"/>
    </row>
    <row r="64" spans="1:5" ht="18.75">
      <c r="A64" s="38"/>
      <c r="B64" s="47"/>
      <c r="C64" s="40"/>
      <c r="D64" s="18"/>
      <c r="E64" s="38"/>
    </row>
    <row r="65" spans="1:5" ht="18.75">
      <c r="A65" s="38"/>
      <c r="B65" s="47"/>
      <c r="C65" s="40"/>
      <c r="D65" s="18"/>
      <c r="E65" s="38"/>
    </row>
    <row r="66" spans="1:5" ht="18.75">
      <c r="A66" s="38"/>
      <c r="B66" s="47"/>
      <c r="C66" s="40"/>
      <c r="D66" s="18"/>
      <c r="E66" s="38"/>
    </row>
    <row r="67" spans="1:5" ht="18.75">
      <c r="A67" s="38"/>
      <c r="B67" s="47"/>
      <c r="C67" s="40"/>
      <c r="D67" s="18"/>
      <c r="E67" s="38"/>
    </row>
    <row r="68" spans="1:5" ht="18.75">
      <c r="A68" s="38"/>
      <c r="B68" s="47"/>
      <c r="C68" s="40"/>
      <c r="D68" s="18"/>
      <c r="E68" s="38"/>
    </row>
    <row r="69" spans="1:5" ht="18.75">
      <c r="A69" s="38"/>
      <c r="B69" s="47"/>
      <c r="C69" s="40"/>
      <c r="D69" s="18"/>
      <c r="E69" s="38"/>
    </row>
    <row r="70" spans="1:5" ht="18.75">
      <c r="A70" s="38"/>
      <c r="B70" s="47"/>
      <c r="C70" s="40"/>
      <c r="D70" s="18"/>
      <c r="E70" s="38"/>
    </row>
    <row r="71" spans="1:5" ht="18.75">
      <c r="A71" s="38"/>
      <c r="B71" s="47"/>
      <c r="C71" s="40"/>
      <c r="D71" s="18"/>
      <c r="E71" s="38"/>
    </row>
    <row r="72" spans="1:5" ht="18.75">
      <c r="A72" s="38"/>
      <c r="B72" s="47"/>
      <c r="C72" s="40"/>
      <c r="D72" s="18"/>
      <c r="E72" s="38"/>
    </row>
    <row r="73" spans="1:5" ht="18.75">
      <c r="A73" s="38"/>
      <c r="B73" s="47"/>
      <c r="C73" s="40"/>
      <c r="D73" s="18"/>
      <c r="E73" s="38"/>
    </row>
    <row r="74" spans="1:5" ht="18.75">
      <c r="A74" s="38"/>
      <c r="B74" s="47"/>
      <c r="C74" s="40"/>
      <c r="D74" s="18"/>
      <c r="E74" s="38"/>
    </row>
    <row r="75" spans="1:5" ht="18.75">
      <c r="A75" s="38"/>
      <c r="B75" s="18"/>
      <c r="C75" s="18"/>
      <c r="D75" s="18"/>
      <c r="E75" s="38"/>
    </row>
    <row r="76" spans="1:5" ht="18.75">
      <c r="A76" s="38"/>
      <c r="B76" s="47"/>
      <c r="C76" s="40"/>
      <c r="D76" s="18"/>
      <c r="E76" s="38"/>
    </row>
    <row r="77" spans="1:5" ht="18.75">
      <c r="A77" s="38"/>
      <c r="B77" s="47"/>
      <c r="C77" s="40"/>
      <c r="D77" s="18"/>
      <c r="E77" s="38"/>
    </row>
    <row r="78" spans="1:5" ht="18.75">
      <c r="A78" s="38"/>
      <c r="B78" s="47"/>
      <c r="C78" s="40"/>
      <c r="D78" s="18"/>
      <c r="E78" s="38"/>
    </row>
    <row r="79" spans="1:5" ht="18.75">
      <c r="A79" s="38"/>
      <c r="B79" s="47"/>
      <c r="C79" s="40"/>
      <c r="D79" s="18"/>
      <c r="E79" s="38"/>
    </row>
    <row r="80" spans="1:5" ht="18.75">
      <c r="A80" s="38"/>
      <c r="B80" s="47"/>
      <c r="C80" s="40"/>
      <c r="D80" s="18"/>
      <c r="E80" s="38"/>
    </row>
    <row r="81" spans="1:5" ht="18.75">
      <c r="A81" s="38"/>
      <c r="B81" s="18"/>
      <c r="C81" s="18"/>
      <c r="D81" s="18"/>
      <c r="E81" s="38"/>
    </row>
    <row r="82" spans="1:5" ht="18.75">
      <c r="A82" s="38"/>
      <c r="B82" s="38"/>
      <c r="C82" s="38"/>
      <c r="D82" s="18"/>
      <c r="E82" s="38"/>
    </row>
    <row r="83" spans="1:5">
      <c r="A83" s="38"/>
      <c r="B83" s="38"/>
      <c r="C83" s="38"/>
      <c r="D83" s="38"/>
      <c r="E83" s="38"/>
    </row>
    <row r="84" spans="1:5">
      <c r="A84" s="38"/>
      <c r="B84" s="38"/>
      <c r="C84" s="38"/>
      <c r="D84" s="38"/>
      <c r="E84" s="38"/>
    </row>
    <row r="85" spans="1:5">
      <c r="A85" s="38"/>
      <c r="B85" s="38"/>
      <c r="C85" s="38"/>
      <c r="D85" s="38"/>
      <c r="E85" s="38"/>
    </row>
    <row r="86" spans="1:5">
      <c r="A86" s="38"/>
      <c r="B86" s="38"/>
      <c r="C86" s="38"/>
      <c r="D86" s="38"/>
      <c r="E86" s="38"/>
    </row>
    <row r="87" spans="1:5">
      <c r="A87" s="38"/>
      <c r="B87" s="38"/>
      <c r="C87" s="38"/>
      <c r="D87" s="38"/>
      <c r="E87" s="38"/>
    </row>
    <row r="88" spans="1:5">
      <c r="A88" s="38"/>
      <c r="B88" s="38"/>
      <c r="C88" s="38"/>
      <c r="D88" s="38"/>
      <c r="E88" s="38"/>
    </row>
    <row r="89" spans="1:5">
      <c r="A89" s="38"/>
      <c r="B89" s="38"/>
      <c r="C89" s="38"/>
      <c r="D89" s="38"/>
      <c r="E89" s="38"/>
    </row>
    <row r="90" spans="1:5">
      <c r="A90" s="38"/>
      <c r="B90" s="38"/>
      <c r="C90" s="38"/>
      <c r="D90" s="38"/>
      <c r="E90" s="38"/>
    </row>
    <row r="91" spans="1:5">
      <c r="A91" s="38"/>
      <c r="B91" s="38"/>
      <c r="C91" s="38"/>
      <c r="D91" s="38"/>
      <c r="E91" s="38"/>
    </row>
    <row r="92" spans="1:5">
      <c r="A92" s="38"/>
      <c r="B92" s="38"/>
      <c r="C92" s="38"/>
      <c r="D92" s="38"/>
      <c r="E92" s="38"/>
    </row>
    <row r="93" spans="1:5">
      <c r="A93" s="38"/>
      <c r="B93" s="38"/>
      <c r="C93" s="38"/>
      <c r="D93" s="38"/>
      <c r="E93" s="38"/>
    </row>
    <row r="94" spans="1:5">
      <c r="A94" s="38"/>
      <c r="B94" s="38"/>
      <c r="C94" s="38"/>
      <c r="D94" s="38"/>
      <c r="E94" s="38"/>
    </row>
    <row r="95" spans="1:5">
      <c r="A95" s="38"/>
      <c r="B95" s="38"/>
      <c r="C95" s="38"/>
      <c r="D95" s="38"/>
      <c r="E95" s="38"/>
    </row>
    <row r="96" spans="1:5">
      <c r="A96" s="38"/>
      <c r="B96" s="38"/>
      <c r="C96" s="38"/>
      <c r="D96" s="38"/>
      <c r="E96" s="38"/>
    </row>
    <row r="97" spans="1:5">
      <c r="A97" s="38"/>
      <c r="B97" s="38"/>
      <c r="C97" s="38"/>
      <c r="D97" s="38"/>
      <c r="E97" s="38"/>
    </row>
    <row r="98" spans="1:5">
      <c r="A98" s="38"/>
      <c r="B98" s="38"/>
      <c r="C98" s="38"/>
      <c r="D98" s="38"/>
      <c r="E98" s="38"/>
    </row>
    <row r="99" spans="1:5">
      <c r="A99" s="38"/>
      <c r="B99" s="38"/>
      <c r="C99" s="38"/>
      <c r="D99" s="38"/>
      <c r="E99" s="38"/>
    </row>
    <row r="100" spans="1:5">
      <c r="A100" s="38"/>
      <c r="B100" s="38"/>
      <c r="C100" s="38"/>
      <c r="D100" s="38"/>
      <c r="E100" s="38"/>
    </row>
    <row r="101" spans="1:5">
      <c r="A101" s="38"/>
      <c r="B101" s="38"/>
      <c r="C101" s="38"/>
      <c r="D101" s="38"/>
      <c r="E101" s="38"/>
    </row>
    <row r="102" spans="1:5">
      <c r="A102" s="38"/>
      <c r="B102" s="38"/>
      <c r="C102" s="38"/>
      <c r="D102" s="38"/>
      <c r="E102" s="38"/>
    </row>
    <row r="103" spans="1:5">
      <c r="A103" s="38"/>
      <c r="B103" s="38"/>
      <c r="C103" s="38"/>
      <c r="D103" s="38"/>
      <c r="E103" s="38"/>
    </row>
    <row r="104" spans="1:5">
      <c r="A104" s="38"/>
      <c r="B104" s="38"/>
      <c r="C104" s="38"/>
      <c r="D104" s="38"/>
      <c r="E104" s="38"/>
    </row>
    <row r="105" spans="1:5">
      <c r="A105" s="38"/>
      <c r="B105" s="38"/>
      <c r="C105" s="38"/>
      <c r="D105" s="38"/>
      <c r="E105" s="38"/>
    </row>
    <row r="106" spans="1:5">
      <c r="A106" s="38"/>
      <c r="B106" s="38"/>
      <c r="C106" s="38"/>
      <c r="D106" s="38"/>
      <c r="E106" s="38"/>
    </row>
    <row r="107" spans="1:5">
      <c r="A107" s="38"/>
      <c r="B107" s="38"/>
      <c r="C107" s="38"/>
      <c r="D107" s="38"/>
      <c r="E107" s="38"/>
    </row>
    <row r="108" spans="1:5">
      <c r="A108" s="38"/>
      <c r="B108" s="38"/>
      <c r="C108" s="38"/>
      <c r="D108" s="38"/>
      <c r="E108" s="38"/>
    </row>
    <row r="109" spans="1:5">
      <c r="A109" s="38"/>
      <c r="B109" s="38"/>
      <c r="C109" s="38"/>
      <c r="D109" s="38"/>
      <c r="E109" s="38"/>
    </row>
    <row r="110" spans="1:5">
      <c r="A110" s="38"/>
      <c r="B110" s="38"/>
      <c r="C110" s="38"/>
      <c r="D110" s="38"/>
      <c r="E110" s="38"/>
    </row>
    <row r="111" spans="1:5">
      <c r="A111" s="38"/>
      <c r="B111" s="38"/>
      <c r="C111" s="38"/>
      <c r="D111" s="38"/>
      <c r="E111" s="38"/>
    </row>
    <row r="112" spans="1:5">
      <c r="A112" s="38"/>
      <c r="B112" s="38"/>
      <c r="C112" s="38"/>
      <c r="D112" s="38"/>
      <c r="E112" s="38"/>
    </row>
    <row r="113" spans="1:5">
      <c r="A113" s="38"/>
      <c r="B113" s="38"/>
      <c r="C113" s="38"/>
      <c r="D113" s="38"/>
      <c r="E113" s="38"/>
    </row>
    <row r="114" spans="1:5">
      <c r="A114" s="38"/>
      <c r="B114" s="38"/>
      <c r="C114" s="38"/>
      <c r="D114" s="38"/>
      <c r="E114" s="38"/>
    </row>
  </sheetData>
  <printOptions horizontalCentered="1"/>
  <pageMargins left="0.25" right="0.25" top="1.1499999999999999" bottom="0.25" header="0.5" footer="0.5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15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1:5" ht="15.95" customHeight="1">
      <c r="A1" s="38"/>
      <c r="B1" s="38"/>
      <c r="C1" s="38" t="s">
        <v>166</v>
      </c>
      <c r="D1" s="38"/>
      <c r="E1" s="39" t="s">
        <v>162</v>
      </c>
    </row>
    <row r="2" spans="1:5" ht="0.95" customHeight="1">
      <c r="A2" s="38"/>
      <c r="B2" s="38"/>
      <c r="C2" s="38"/>
      <c r="D2" s="38"/>
      <c r="E2" s="38"/>
    </row>
    <row r="3" spans="1:5" ht="45.2" customHeight="1">
      <c r="A3" s="38"/>
      <c r="B3" s="142" t="s">
        <v>591</v>
      </c>
      <c r="C3" s="38"/>
      <c r="D3" s="38"/>
      <c r="E3" s="84" t="s">
        <v>590</v>
      </c>
    </row>
    <row r="4" spans="1:5" ht="7.15" customHeight="1" thickBot="1">
      <c r="A4" s="38"/>
      <c r="B4" s="38"/>
      <c r="C4" s="38"/>
      <c r="D4" s="38"/>
      <c r="E4" s="38"/>
    </row>
    <row r="5" spans="1:5" ht="25.15" customHeight="1" thickTop="1" thickBot="1">
      <c r="A5" s="38"/>
      <c r="B5" s="55" t="s">
        <v>163</v>
      </c>
      <c r="C5" s="14" t="s">
        <v>164</v>
      </c>
      <c r="D5" s="56" t="s">
        <v>165</v>
      </c>
      <c r="E5" s="16"/>
    </row>
    <row r="6" spans="1:5" ht="18.95" customHeight="1">
      <c r="A6" s="38"/>
      <c r="B6" s="68" t="s">
        <v>611</v>
      </c>
      <c r="C6" s="28" t="s">
        <v>814</v>
      </c>
      <c r="D6" s="69" t="s">
        <v>612</v>
      </c>
      <c r="E6" s="19"/>
    </row>
    <row r="7" spans="1:5" ht="18.95" customHeight="1">
      <c r="A7" s="38"/>
      <c r="B7" s="68" t="s">
        <v>592</v>
      </c>
      <c r="C7" s="28" t="s">
        <v>814</v>
      </c>
      <c r="D7" s="69" t="s">
        <v>613</v>
      </c>
      <c r="E7" s="19"/>
    </row>
    <row r="8" spans="1:5" ht="18.95" customHeight="1">
      <c r="A8" s="38"/>
      <c r="B8" s="68" t="s">
        <v>593</v>
      </c>
      <c r="C8" s="28" t="s">
        <v>814</v>
      </c>
      <c r="D8" s="69" t="s">
        <v>614</v>
      </c>
      <c r="E8" s="19"/>
    </row>
    <row r="9" spans="1:5" ht="18.95" customHeight="1">
      <c r="A9" s="38"/>
      <c r="B9" s="68" t="s">
        <v>594</v>
      </c>
      <c r="C9" s="28" t="s">
        <v>840</v>
      </c>
      <c r="D9" s="69" t="s">
        <v>630</v>
      </c>
      <c r="E9" s="19"/>
    </row>
    <row r="10" spans="1:5" ht="18.95" customHeight="1">
      <c r="A10" s="38"/>
      <c r="B10" s="68" t="s">
        <v>595</v>
      </c>
      <c r="C10" s="28" t="s">
        <v>827</v>
      </c>
      <c r="D10" s="69" t="s">
        <v>615</v>
      </c>
      <c r="E10" s="19"/>
    </row>
    <row r="11" spans="1:5" ht="18.95" customHeight="1">
      <c r="A11" s="38"/>
      <c r="B11" s="68" t="s">
        <v>596</v>
      </c>
      <c r="C11" s="28" t="s">
        <v>840</v>
      </c>
      <c r="D11" s="69" t="s">
        <v>616</v>
      </c>
      <c r="E11" s="19"/>
    </row>
    <row r="12" spans="1:5" ht="18.95" customHeight="1">
      <c r="A12" s="38"/>
      <c r="B12" s="68" t="s">
        <v>597</v>
      </c>
      <c r="C12" s="28" t="s">
        <v>842</v>
      </c>
      <c r="D12" s="69" t="s">
        <v>617</v>
      </c>
      <c r="E12" s="19"/>
    </row>
    <row r="13" spans="1:5" ht="18.95" customHeight="1">
      <c r="A13" s="38"/>
      <c r="B13" s="68" t="s">
        <v>598</v>
      </c>
      <c r="C13" s="28" t="s">
        <v>840</v>
      </c>
      <c r="D13" s="69" t="s">
        <v>618</v>
      </c>
      <c r="E13" s="19"/>
    </row>
    <row r="14" spans="1:5" ht="18.95" customHeight="1">
      <c r="A14" s="38"/>
      <c r="B14" s="68" t="s">
        <v>599</v>
      </c>
      <c r="C14" s="28" t="s">
        <v>840</v>
      </c>
      <c r="D14" s="69" t="s">
        <v>619</v>
      </c>
      <c r="E14" s="19"/>
    </row>
    <row r="15" spans="1:5" ht="18.95" customHeight="1">
      <c r="A15" s="38"/>
      <c r="B15" s="68" t="s">
        <v>600</v>
      </c>
      <c r="C15" s="28" t="s">
        <v>841</v>
      </c>
      <c r="D15" s="69" t="s">
        <v>620</v>
      </c>
      <c r="E15" s="19"/>
    </row>
    <row r="16" spans="1:5" ht="18.95" customHeight="1">
      <c r="A16" s="38"/>
      <c r="B16" s="68" t="s">
        <v>601</v>
      </c>
      <c r="C16" s="28" t="s">
        <v>814</v>
      </c>
      <c r="D16" s="69" t="s">
        <v>621</v>
      </c>
      <c r="E16" s="19"/>
    </row>
    <row r="17" spans="1:5" ht="18.95" customHeight="1">
      <c r="A17" s="38"/>
      <c r="B17" s="68" t="s">
        <v>602</v>
      </c>
      <c r="C17" s="28" t="s">
        <v>827</v>
      </c>
      <c r="D17" s="69" t="s">
        <v>622</v>
      </c>
      <c r="E17" s="19"/>
    </row>
    <row r="18" spans="1:5" ht="18.95" customHeight="1">
      <c r="A18" s="38"/>
      <c r="B18" s="68" t="s">
        <v>728</v>
      </c>
      <c r="C18" s="28" t="s">
        <v>841</v>
      </c>
      <c r="D18" s="69" t="s">
        <v>857</v>
      </c>
      <c r="E18" s="19"/>
    </row>
    <row r="19" spans="1:5" ht="18.95" customHeight="1" thickBot="1">
      <c r="A19" s="38"/>
      <c r="B19" s="73"/>
      <c r="C19" s="48"/>
      <c r="D19" s="74"/>
      <c r="E19" s="22"/>
    </row>
    <row r="20" spans="1:5" ht="18.95" customHeight="1" thickTop="1">
      <c r="A20" s="38"/>
      <c r="E20" s="11" t="s">
        <v>162</v>
      </c>
    </row>
    <row r="21" spans="1:5" ht="18.95" hidden="1" customHeight="1">
      <c r="A21" s="38"/>
    </row>
    <row r="22" spans="1:5" ht="55.5" customHeight="1">
      <c r="A22" s="38"/>
      <c r="B22" s="72" t="s">
        <v>605</v>
      </c>
      <c r="E22" s="66" t="s">
        <v>604</v>
      </c>
    </row>
    <row r="23" spans="1:5" ht="6.75" customHeight="1" thickBot="1">
      <c r="A23" s="38"/>
    </row>
    <row r="24" spans="1:5" ht="24" customHeight="1" thickTop="1" thickBot="1">
      <c r="A24" s="38"/>
      <c r="B24" s="13" t="s">
        <v>163</v>
      </c>
      <c r="C24" s="14" t="s">
        <v>164</v>
      </c>
      <c r="D24" s="15" t="s">
        <v>165</v>
      </c>
      <c r="E24" s="16"/>
    </row>
    <row r="25" spans="1:5" ht="18.95" customHeight="1">
      <c r="A25" s="38"/>
      <c r="B25" s="71" t="s">
        <v>603</v>
      </c>
      <c r="C25" s="28" t="s">
        <v>814</v>
      </c>
      <c r="D25" s="69" t="s">
        <v>606</v>
      </c>
      <c r="E25" s="19"/>
    </row>
    <row r="26" spans="1:5" ht="18.75" customHeight="1">
      <c r="A26" s="38"/>
      <c r="B26" s="68"/>
      <c r="C26" s="26"/>
      <c r="D26" s="69"/>
      <c r="E26" s="19"/>
    </row>
    <row r="27" spans="1:5" ht="18.95" customHeight="1">
      <c r="A27" s="38"/>
      <c r="B27" s="68"/>
      <c r="C27" s="26"/>
      <c r="D27" s="69"/>
      <c r="E27" s="19"/>
    </row>
    <row r="28" spans="1:5" ht="18.95" customHeight="1">
      <c r="A28" s="38"/>
      <c r="B28" s="68"/>
      <c r="C28" s="26"/>
      <c r="D28" s="69"/>
      <c r="E28" s="19"/>
    </row>
    <row r="29" spans="1:5" ht="18.95" customHeight="1">
      <c r="A29" s="38"/>
      <c r="B29" s="68"/>
      <c r="C29" s="26"/>
      <c r="D29" s="69"/>
      <c r="E29" s="19"/>
    </row>
    <row r="30" spans="1:5" ht="18.95" customHeight="1">
      <c r="A30" s="38"/>
      <c r="B30" s="68"/>
      <c r="C30" s="26"/>
      <c r="D30" s="69"/>
      <c r="E30" s="19"/>
    </row>
    <row r="31" spans="1:5" ht="18.95" customHeight="1">
      <c r="A31" s="38"/>
      <c r="B31" s="68"/>
      <c r="C31" s="28"/>
      <c r="D31" s="69"/>
      <c r="E31" s="19"/>
    </row>
    <row r="32" spans="1:5" ht="18.95" customHeight="1">
      <c r="A32" s="38"/>
      <c r="B32" s="68"/>
      <c r="C32" s="26"/>
      <c r="D32" s="69"/>
      <c r="E32" s="19"/>
    </row>
    <row r="33" spans="1:5" ht="18.95" customHeight="1" thickBot="1">
      <c r="A33" s="38"/>
      <c r="B33" s="83"/>
      <c r="C33" s="48"/>
      <c r="D33" s="74"/>
      <c r="E33" s="22"/>
    </row>
    <row r="34" spans="1:5" ht="19.899999999999999" customHeight="1" thickTop="1">
      <c r="A34" s="38"/>
      <c r="B34" s="57"/>
      <c r="C34" s="40"/>
      <c r="D34" s="18"/>
      <c r="E34" s="61" t="s">
        <v>842</v>
      </c>
    </row>
    <row r="35" spans="1:5" ht="19.899999999999999" customHeight="1">
      <c r="A35" s="38"/>
      <c r="B35" s="38"/>
      <c r="C35" s="38"/>
      <c r="D35" s="38"/>
      <c r="E35" s="41"/>
    </row>
    <row r="36" spans="1:5">
      <c r="A36" s="38"/>
      <c r="B36" s="38"/>
      <c r="C36" s="38"/>
      <c r="D36" s="38"/>
      <c r="E36" s="38"/>
    </row>
    <row r="37" spans="1:5">
      <c r="A37" s="38"/>
      <c r="B37" s="38"/>
      <c r="C37" s="38"/>
      <c r="D37" s="38"/>
      <c r="E37" s="38"/>
    </row>
    <row r="38" spans="1:5">
      <c r="A38" s="38"/>
      <c r="B38" s="38"/>
      <c r="C38" s="38"/>
      <c r="D38" s="38"/>
      <c r="E38" s="38"/>
    </row>
    <row r="39" spans="1:5">
      <c r="A39" s="38"/>
      <c r="B39" s="38"/>
      <c r="C39" s="38"/>
      <c r="D39" s="38"/>
      <c r="E39" s="38"/>
    </row>
    <row r="40" spans="1:5">
      <c r="A40" s="38"/>
      <c r="B40" s="38"/>
      <c r="C40" s="38"/>
      <c r="D40" s="38"/>
      <c r="E40" s="38"/>
    </row>
    <row r="41" spans="1:5">
      <c r="A41" s="38"/>
      <c r="B41" s="38"/>
      <c r="C41" s="38"/>
      <c r="D41" s="38"/>
      <c r="E41" s="38"/>
    </row>
    <row r="42" spans="1:5">
      <c r="A42" s="38"/>
      <c r="B42" s="38"/>
      <c r="C42" s="38"/>
      <c r="D42" s="38"/>
      <c r="E42" s="38"/>
    </row>
    <row r="43" spans="1:5">
      <c r="A43" s="38"/>
      <c r="B43" s="38"/>
      <c r="C43" s="38"/>
      <c r="D43" s="38"/>
      <c r="E43" s="38"/>
    </row>
    <row r="44" spans="1:5">
      <c r="A44" s="38"/>
      <c r="B44" s="38"/>
      <c r="C44" s="38"/>
      <c r="D44" s="38"/>
      <c r="E44" s="38"/>
    </row>
    <row r="45" spans="1:5">
      <c r="A45" s="38"/>
      <c r="B45" s="38"/>
      <c r="C45" s="38"/>
      <c r="D45" s="38"/>
      <c r="E45" s="38"/>
    </row>
    <row r="46" spans="1:5">
      <c r="A46" s="38"/>
      <c r="B46" s="38"/>
      <c r="C46" s="38"/>
      <c r="D46" s="38"/>
      <c r="E46" s="38"/>
    </row>
    <row r="47" spans="1:5">
      <c r="A47" s="38"/>
      <c r="B47" s="38"/>
      <c r="C47" s="38"/>
      <c r="D47" s="38"/>
      <c r="E47" s="38"/>
    </row>
    <row r="48" spans="1:5">
      <c r="A48" s="38"/>
      <c r="B48" s="38"/>
      <c r="C48" s="38"/>
      <c r="D48" s="38"/>
      <c r="E48" s="38"/>
    </row>
    <row r="49" spans="1:5">
      <c r="A49" s="38"/>
      <c r="B49" s="38"/>
      <c r="C49" s="38"/>
      <c r="D49" s="38"/>
      <c r="E49" s="38"/>
    </row>
    <row r="50" spans="1:5">
      <c r="A50" s="38"/>
      <c r="B50" s="38"/>
      <c r="C50" s="38"/>
      <c r="D50" s="38"/>
      <c r="E50" s="38"/>
    </row>
    <row r="51" spans="1:5" ht="15.75">
      <c r="A51" s="38"/>
      <c r="B51" s="38"/>
      <c r="C51" s="38"/>
      <c r="D51" s="38"/>
      <c r="E51" s="42"/>
    </row>
    <row r="52" spans="1:5">
      <c r="A52" s="38"/>
      <c r="B52" s="38"/>
      <c r="C52" s="38"/>
      <c r="D52" s="38"/>
      <c r="E52" s="38"/>
    </row>
    <row r="53" spans="1:5" ht="56.25">
      <c r="A53" s="38"/>
      <c r="B53" s="43"/>
      <c r="C53" s="38"/>
      <c r="D53" s="38"/>
      <c r="E53" s="44"/>
    </row>
    <row r="54" spans="1:5" ht="20.25">
      <c r="A54" s="38"/>
      <c r="B54" s="45"/>
      <c r="C54" s="38"/>
      <c r="D54" s="38"/>
      <c r="E54" s="38"/>
    </row>
    <row r="55" spans="1:5" ht="18">
      <c r="A55" s="38"/>
      <c r="B55" s="46"/>
      <c r="C55" s="46"/>
      <c r="D55" s="46"/>
      <c r="E55" s="42"/>
    </row>
    <row r="56" spans="1:5" ht="18.75">
      <c r="A56" s="38"/>
      <c r="B56" s="18"/>
      <c r="C56" s="40"/>
      <c r="D56" s="18"/>
      <c r="E56" s="38"/>
    </row>
    <row r="57" spans="1:5" ht="18.75">
      <c r="A57" s="38"/>
      <c r="B57" s="47"/>
      <c r="C57" s="40"/>
      <c r="D57" s="18"/>
      <c r="E57" s="38"/>
    </row>
    <row r="58" spans="1:5" ht="18.75">
      <c r="A58" s="38"/>
      <c r="B58" s="47"/>
      <c r="C58" s="40"/>
      <c r="D58" s="18"/>
      <c r="E58" s="38"/>
    </row>
    <row r="59" spans="1:5" ht="18.75">
      <c r="A59" s="38"/>
      <c r="B59" s="47"/>
      <c r="C59" s="40"/>
      <c r="D59" s="18"/>
      <c r="E59" s="38"/>
    </row>
    <row r="60" spans="1:5" ht="18.75">
      <c r="A60" s="38"/>
      <c r="B60" s="47"/>
      <c r="C60" s="40"/>
      <c r="D60" s="18"/>
      <c r="E60" s="38"/>
    </row>
    <row r="61" spans="1:5" ht="18.75">
      <c r="A61" s="38"/>
      <c r="B61" s="47"/>
      <c r="C61" s="40"/>
      <c r="D61" s="18"/>
      <c r="E61" s="38"/>
    </row>
    <row r="62" spans="1:5" ht="18.75">
      <c r="A62" s="38"/>
      <c r="B62" s="47"/>
      <c r="C62" s="40"/>
      <c r="D62" s="18"/>
      <c r="E62" s="38"/>
    </row>
    <row r="63" spans="1:5" ht="18.75">
      <c r="A63" s="38"/>
      <c r="B63" s="47"/>
      <c r="C63" s="40"/>
      <c r="D63" s="18"/>
      <c r="E63" s="38"/>
    </row>
    <row r="64" spans="1:5" ht="18.75">
      <c r="A64" s="38"/>
      <c r="B64" s="47"/>
      <c r="C64" s="40"/>
      <c r="D64" s="18"/>
      <c r="E64" s="38"/>
    </row>
    <row r="65" spans="1:5" ht="18.75">
      <c r="A65" s="38"/>
      <c r="B65" s="47"/>
      <c r="C65" s="40"/>
      <c r="D65" s="18"/>
      <c r="E65" s="38"/>
    </row>
    <row r="66" spans="1:5" ht="18.75">
      <c r="A66" s="38"/>
      <c r="B66" s="47"/>
      <c r="C66" s="40"/>
      <c r="D66" s="18"/>
      <c r="E66" s="38"/>
    </row>
    <row r="67" spans="1:5" ht="18.75">
      <c r="A67" s="38"/>
      <c r="B67" s="47"/>
      <c r="C67" s="40"/>
      <c r="D67" s="18"/>
      <c r="E67" s="38"/>
    </row>
    <row r="68" spans="1:5" ht="18.75">
      <c r="A68" s="38"/>
      <c r="B68" s="47"/>
      <c r="C68" s="40"/>
      <c r="D68" s="18"/>
      <c r="E68" s="38"/>
    </row>
    <row r="69" spans="1:5" ht="18.75">
      <c r="A69" s="38"/>
      <c r="B69" s="47"/>
      <c r="C69" s="40"/>
      <c r="D69" s="18"/>
      <c r="E69" s="38"/>
    </row>
    <row r="70" spans="1:5" ht="18.75">
      <c r="A70" s="38"/>
      <c r="B70" s="47"/>
      <c r="C70" s="40"/>
      <c r="D70" s="18"/>
      <c r="E70" s="38"/>
    </row>
    <row r="71" spans="1:5" ht="18.75">
      <c r="A71" s="38"/>
      <c r="B71" s="47"/>
      <c r="C71" s="40"/>
      <c r="D71" s="18"/>
      <c r="E71" s="38"/>
    </row>
    <row r="72" spans="1:5" ht="18.75">
      <c r="A72" s="38"/>
      <c r="B72" s="47"/>
      <c r="C72" s="40"/>
      <c r="D72" s="18"/>
      <c r="E72" s="38"/>
    </row>
    <row r="73" spans="1:5" ht="18.75">
      <c r="A73" s="38"/>
      <c r="B73" s="47"/>
      <c r="C73" s="40"/>
      <c r="D73" s="18"/>
      <c r="E73" s="38"/>
    </row>
    <row r="74" spans="1:5" ht="18.75">
      <c r="A74" s="38"/>
      <c r="B74" s="47"/>
      <c r="C74" s="40"/>
      <c r="D74" s="18"/>
      <c r="E74" s="38"/>
    </row>
    <row r="75" spans="1:5" ht="18.75">
      <c r="A75" s="38"/>
      <c r="B75" s="47"/>
      <c r="C75" s="40"/>
      <c r="D75" s="18"/>
      <c r="E75" s="38"/>
    </row>
    <row r="76" spans="1:5" ht="18.75">
      <c r="A76" s="38"/>
      <c r="B76" s="18"/>
      <c r="C76" s="18"/>
      <c r="D76" s="18"/>
      <c r="E76" s="38"/>
    </row>
    <row r="77" spans="1:5" ht="18.75">
      <c r="A77" s="38"/>
      <c r="B77" s="47"/>
      <c r="C77" s="40"/>
      <c r="D77" s="18"/>
      <c r="E77" s="38"/>
    </row>
    <row r="78" spans="1:5" ht="18.75">
      <c r="A78" s="38"/>
      <c r="B78" s="47"/>
      <c r="C78" s="40"/>
      <c r="D78" s="18"/>
      <c r="E78" s="38"/>
    </row>
    <row r="79" spans="1:5" ht="18.75">
      <c r="A79" s="38"/>
      <c r="B79" s="47"/>
      <c r="C79" s="40"/>
      <c r="D79" s="18"/>
      <c r="E79" s="38"/>
    </row>
    <row r="80" spans="1:5" ht="18.75">
      <c r="A80" s="38"/>
      <c r="B80" s="47"/>
      <c r="C80" s="40"/>
      <c r="D80" s="18"/>
      <c r="E80" s="38"/>
    </row>
    <row r="81" spans="1:5" ht="18.75">
      <c r="A81" s="38"/>
      <c r="B81" s="47"/>
      <c r="C81" s="40"/>
      <c r="D81" s="18"/>
      <c r="E81" s="38"/>
    </row>
    <row r="82" spans="1:5" ht="18.75">
      <c r="A82" s="38"/>
      <c r="B82" s="18"/>
      <c r="C82" s="18"/>
      <c r="D82" s="18"/>
      <c r="E82" s="38"/>
    </row>
    <row r="83" spans="1:5" ht="18.75">
      <c r="A83" s="38"/>
      <c r="B83" s="38"/>
      <c r="C83" s="38"/>
      <c r="D83" s="18"/>
      <c r="E83" s="38"/>
    </row>
    <row r="84" spans="1:5">
      <c r="A84" s="38"/>
      <c r="B84" s="38"/>
      <c r="C84" s="38"/>
      <c r="D84" s="38"/>
      <c r="E84" s="38"/>
    </row>
    <row r="85" spans="1:5">
      <c r="A85" s="38"/>
      <c r="B85" s="38"/>
      <c r="C85" s="38"/>
      <c r="D85" s="38"/>
      <c r="E85" s="38"/>
    </row>
    <row r="86" spans="1:5">
      <c r="A86" s="38"/>
      <c r="B86" s="38"/>
      <c r="C86" s="38"/>
      <c r="D86" s="38"/>
      <c r="E86" s="38"/>
    </row>
    <row r="87" spans="1:5">
      <c r="A87" s="38"/>
      <c r="B87" s="38"/>
      <c r="C87" s="38"/>
      <c r="D87" s="38"/>
      <c r="E87" s="38"/>
    </row>
    <row r="88" spans="1:5">
      <c r="A88" s="38"/>
      <c r="B88" s="38"/>
      <c r="C88" s="38"/>
      <c r="D88" s="38"/>
      <c r="E88" s="38"/>
    </row>
    <row r="89" spans="1:5">
      <c r="A89" s="38"/>
      <c r="B89" s="38"/>
      <c r="C89" s="38"/>
      <c r="D89" s="38"/>
      <c r="E89" s="38"/>
    </row>
    <row r="90" spans="1:5">
      <c r="A90" s="38"/>
      <c r="B90" s="38"/>
      <c r="C90" s="38"/>
      <c r="D90" s="38"/>
      <c r="E90" s="38"/>
    </row>
    <row r="91" spans="1:5">
      <c r="A91" s="38"/>
      <c r="B91" s="38"/>
      <c r="C91" s="38"/>
      <c r="D91" s="38"/>
      <c r="E91" s="38"/>
    </row>
    <row r="92" spans="1:5">
      <c r="A92" s="38"/>
      <c r="B92" s="38"/>
      <c r="C92" s="38"/>
      <c r="D92" s="38"/>
      <c r="E92" s="38"/>
    </row>
    <row r="93" spans="1:5">
      <c r="A93" s="38"/>
      <c r="B93" s="38"/>
      <c r="C93" s="38"/>
      <c r="D93" s="38"/>
      <c r="E93" s="38"/>
    </row>
    <row r="94" spans="1:5">
      <c r="A94" s="38"/>
      <c r="B94" s="38"/>
      <c r="C94" s="38"/>
      <c r="D94" s="38"/>
      <c r="E94" s="38"/>
    </row>
    <row r="95" spans="1:5">
      <c r="A95" s="38"/>
      <c r="B95" s="38"/>
      <c r="C95" s="38"/>
      <c r="D95" s="38"/>
      <c r="E95" s="38"/>
    </row>
    <row r="96" spans="1:5">
      <c r="A96" s="38"/>
      <c r="B96" s="38"/>
      <c r="C96" s="38"/>
      <c r="D96" s="38"/>
      <c r="E96" s="38"/>
    </row>
    <row r="97" spans="1:5">
      <c r="A97" s="38"/>
      <c r="B97" s="38"/>
      <c r="C97" s="38"/>
      <c r="D97" s="38"/>
      <c r="E97" s="38"/>
    </row>
    <row r="98" spans="1:5">
      <c r="A98" s="38"/>
      <c r="B98" s="38"/>
      <c r="C98" s="38"/>
      <c r="D98" s="38"/>
      <c r="E98" s="38"/>
    </row>
    <row r="99" spans="1:5">
      <c r="A99" s="38"/>
      <c r="B99" s="38"/>
      <c r="C99" s="38"/>
      <c r="D99" s="38"/>
      <c r="E99" s="38"/>
    </row>
    <row r="100" spans="1:5">
      <c r="A100" s="38"/>
      <c r="B100" s="38"/>
      <c r="C100" s="38"/>
      <c r="D100" s="38"/>
      <c r="E100" s="38"/>
    </row>
    <row r="101" spans="1:5">
      <c r="A101" s="38"/>
      <c r="B101" s="38"/>
      <c r="C101" s="38"/>
      <c r="D101" s="38"/>
      <c r="E101" s="38"/>
    </row>
    <row r="102" spans="1:5">
      <c r="A102" s="38"/>
      <c r="B102" s="38"/>
      <c r="C102" s="38"/>
      <c r="D102" s="38"/>
      <c r="E102" s="38"/>
    </row>
    <row r="103" spans="1:5">
      <c r="A103" s="38"/>
      <c r="B103" s="38"/>
      <c r="C103" s="38"/>
      <c r="D103" s="38"/>
      <c r="E103" s="38"/>
    </row>
    <row r="104" spans="1:5">
      <c r="A104" s="38"/>
      <c r="B104" s="38"/>
      <c r="C104" s="38"/>
      <c r="D104" s="38"/>
      <c r="E104" s="38"/>
    </row>
    <row r="105" spans="1:5">
      <c r="A105" s="38"/>
      <c r="B105" s="38"/>
      <c r="C105" s="38"/>
      <c r="D105" s="38"/>
      <c r="E105" s="38"/>
    </row>
    <row r="106" spans="1:5">
      <c r="A106" s="38"/>
      <c r="B106" s="38"/>
      <c r="C106" s="38"/>
      <c r="D106" s="38"/>
      <c r="E106" s="38"/>
    </row>
    <row r="107" spans="1:5">
      <c r="A107" s="38"/>
      <c r="B107" s="38"/>
      <c r="C107" s="38"/>
      <c r="D107" s="38"/>
      <c r="E107" s="38"/>
    </row>
    <row r="108" spans="1:5">
      <c r="A108" s="38"/>
      <c r="B108" s="38"/>
      <c r="C108" s="38"/>
      <c r="D108" s="38"/>
      <c r="E108" s="38"/>
    </row>
    <row r="109" spans="1:5">
      <c r="A109" s="38"/>
      <c r="B109" s="38"/>
      <c r="C109" s="38"/>
      <c r="D109" s="38"/>
      <c r="E109" s="38"/>
    </row>
    <row r="110" spans="1:5">
      <c r="A110" s="38"/>
      <c r="B110" s="38"/>
      <c r="C110" s="38"/>
      <c r="D110" s="38"/>
      <c r="E110" s="38"/>
    </row>
    <row r="111" spans="1:5">
      <c r="A111" s="38"/>
      <c r="B111" s="38"/>
      <c r="C111" s="38"/>
      <c r="D111" s="38"/>
      <c r="E111" s="38"/>
    </row>
    <row r="112" spans="1:5">
      <c r="A112" s="38"/>
      <c r="B112" s="38"/>
      <c r="C112" s="38"/>
      <c r="D112" s="38"/>
      <c r="E112" s="38"/>
    </row>
    <row r="113" spans="1:5">
      <c r="A113" s="38"/>
      <c r="B113" s="38"/>
      <c r="C113" s="38"/>
      <c r="D113" s="38"/>
      <c r="E113" s="38"/>
    </row>
    <row r="114" spans="1:5">
      <c r="A114" s="38"/>
      <c r="B114" s="38"/>
      <c r="C114" s="38"/>
      <c r="D114" s="38"/>
      <c r="E114" s="38"/>
    </row>
    <row r="115" spans="1:5">
      <c r="A115" s="38"/>
      <c r="B115" s="38"/>
      <c r="C115" s="38"/>
      <c r="D115" s="38"/>
      <c r="E115" s="38"/>
    </row>
  </sheetData>
  <printOptions horizontalCentered="1"/>
  <pageMargins left="0.25" right="0.25" top="1.1499999999999999" bottom="0.25" header="0.5" footer="0.5"/>
  <pageSetup scale="7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fitToPage="1"/>
  </sheetPr>
  <dimension ref="B1:H87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2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00.77734375" style="10" hidden="1" customWidth="1"/>
    <col min="7" max="16384" width="9.6640625" style="10"/>
  </cols>
  <sheetData>
    <row r="1" spans="2:8" ht="15.95" customHeight="1">
      <c r="E1" s="11" t="s">
        <v>162</v>
      </c>
    </row>
    <row r="2" spans="2:8" ht="45" customHeight="1">
      <c r="B2" s="72" t="s">
        <v>339</v>
      </c>
      <c r="E2" s="66" t="s">
        <v>340</v>
      </c>
    </row>
    <row r="3" spans="2:8" ht="7.15" customHeight="1" thickBot="1"/>
    <row r="4" spans="2:8" ht="19.5" customHeight="1" thickTop="1" thickBot="1">
      <c r="B4" s="13" t="s">
        <v>163</v>
      </c>
      <c r="C4" s="14" t="s">
        <v>164</v>
      </c>
      <c r="D4" s="15" t="s">
        <v>165</v>
      </c>
      <c r="E4" s="16"/>
      <c r="F4" s="135" t="s">
        <v>494</v>
      </c>
    </row>
    <row r="5" spans="2:8" ht="19.5" customHeight="1">
      <c r="B5" s="71"/>
      <c r="C5" s="26"/>
      <c r="D5" s="18"/>
      <c r="E5" s="19"/>
      <c r="F5" s="137"/>
    </row>
    <row r="6" spans="2:8" ht="19.5" customHeight="1">
      <c r="B6" s="71"/>
      <c r="C6" s="26"/>
      <c r="D6" s="18"/>
      <c r="E6" s="19"/>
      <c r="F6" s="137"/>
    </row>
    <row r="7" spans="2:8" ht="19.5" customHeight="1">
      <c r="B7" s="71"/>
      <c r="C7" s="26"/>
      <c r="D7" s="18"/>
      <c r="E7" s="19"/>
      <c r="F7" s="137"/>
    </row>
    <row r="8" spans="2:8" ht="19.5" customHeight="1" thickBot="1">
      <c r="B8" s="154"/>
      <c r="C8" s="155"/>
      <c r="D8" s="156"/>
      <c r="E8" s="22"/>
      <c r="F8" s="136"/>
      <c r="H8"/>
    </row>
    <row r="9" spans="2:8" ht="19.5" customHeight="1" thickTop="1">
      <c r="B9" s="69"/>
      <c r="C9" s="79"/>
      <c r="D9" s="18"/>
      <c r="E9" s="38"/>
      <c r="F9" s="139"/>
      <c r="H9"/>
    </row>
    <row r="10" spans="2:8" ht="19.5" customHeight="1">
      <c r="B10" s="69"/>
      <c r="C10" s="79"/>
      <c r="D10" s="18"/>
      <c r="E10" s="38"/>
      <c r="F10" s="139"/>
      <c r="H10"/>
    </row>
    <row r="11" spans="2:8" ht="19.5" customHeight="1">
      <c r="B11" s="69"/>
      <c r="C11" s="79"/>
      <c r="D11" s="18"/>
      <c r="E11" s="38"/>
      <c r="F11" s="139"/>
      <c r="H11"/>
    </row>
    <row r="12" spans="2:8" ht="19.5" customHeight="1">
      <c r="B12" s="69"/>
      <c r="C12" s="79"/>
      <c r="D12" s="18"/>
      <c r="E12" s="38"/>
      <c r="F12" s="139"/>
      <c r="H12"/>
    </row>
    <row r="13" spans="2:8" ht="19.5" customHeight="1">
      <c r="B13" s="69"/>
      <c r="C13" s="79"/>
      <c r="D13" s="18"/>
      <c r="E13" s="38"/>
      <c r="F13" s="139"/>
      <c r="H13"/>
    </row>
    <row r="14" spans="2:8" ht="19.5" customHeight="1">
      <c r="B14" s="69"/>
      <c r="C14" s="79"/>
      <c r="D14" s="18"/>
      <c r="E14" s="38"/>
      <c r="F14" s="139"/>
      <c r="H14"/>
    </row>
    <row r="15" spans="2:8" ht="19.5" customHeight="1">
      <c r="B15" s="69"/>
      <c r="C15" s="79"/>
      <c r="D15" s="18"/>
      <c r="E15" s="38"/>
      <c r="F15" s="139"/>
      <c r="H15"/>
    </row>
    <row r="16" spans="2:8" ht="19.5" customHeight="1">
      <c r="B16" s="69"/>
      <c r="C16" s="79"/>
      <c r="D16" s="18"/>
      <c r="E16" s="38"/>
      <c r="F16" s="139"/>
      <c r="H16"/>
    </row>
    <row r="17" spans="2:8" ht="19.5" customHeight="1">
      <c r="B17" s="69"/>
      <c r="C17" s="79"/>
      <c r="D17" s="18"/>
      <c r="E17" s="38"/>
      <c r="F17" s="139"/>
      <c r="H17"/>
    </row>
    <row r="18" spans="2:8" ht="19.5" customHeight="1">
      <c r="B18" s="69"/>
      <c r="C18" s="79"/>
      <c r="D18" s="18"/>
      <c r="E18" s="38"/>
      <c r="F18" s="139"/>
      <c r="H18"/>
    </row>
    <row r="19" spans="2:8" ht="19.5" customHeight="1">
      <c r="B19" s="69"/>
      <c r="C19" s="79"/>
      <c r="D19" s="18"/>
      <c r="E19" s="38"/>
      <c r="F19" s="139"/>
      <c r="H19"/>
    </row>
    <row r="20" spans="2:8" ht="19.5" customHeight="1">
      <c r="B20" s="69"/>
      <c r="C20" s="79"/>
      <c r="D20" s="18"/>
      <c r="E20" s="38"/>
      <c r="F20" s="139"/>
      <c r="H20"/>
    </row>
    <row r="21" spans="2:8" ht="19.5" customHeight="1">
      <c r="B21" s="69"/>
      <c r="C21" s="79"/>
      <c r="D21" s="18"/>
      <c r="E21" s="38"/>
      <c r="F21" s="139"/>
      <c r="H21"/>
    </row>
    <row r="22" spans="2:8" ht="19.5" customHeight="1">
      <c r="B22" s="69"/>
      <c r="C22" s="79"/>
      <c r="D22" s="18"/>
      <c r="E22" s="38"/>
      <c r="F22" s="139"/>
      <c r="H22"/>
    </row>
    <row r="23" spans="2:8" ht="19.5" customHeight="1">
      <c r="B23" s="69"/>
      <c r="C23" s="79"/>
      <c r="D23" s="18"/>
      <c r="E23" s="38"/>
      <c r="F23" s="139"/>
      <c r="H23"/>
    </row>
    <row r="24" spans="2:8" ht="19.5" customHeight="1">
      <c r="B24" s="69"/>
      <c r="C24" s="79"/>
      <c r="D24" s="18"/>
      <c r="E24" s="38"/>
      <c r="F24" s="139"/>
      <c r="H24"/>
    </row>
    <row r="25" spans="2:8" ht="19.5" customHeight="1">
      <c r="B25" s="69"/>
      <c r="C25" s="79"/>
      <c r="D25" s="18"/>
      <c r="E25" s="38"/>
      <c r="F25" s="139"/>
      <c r="H25"/>
    </row>
    <row r="26" spans="2:8" ht="19.5" customHeight="1">
      <c r="B26" s="69"/>
      <c r="C26" s="79"/>
      <c r="D26" s="18"/>
      <c r="E26" s="38"/>
      <c r="F26" s="139"/>
      <c r="H26"/>
    </row>
    <row r="27" spans="2:8" ht="19.5" customHeight="1">
      <c r="B27" s="69"/>
      <c r="C27" s="79"/>
      <c r="D27" s="18"/>
      <c r="E27" s="38"/>
      <c r="F27" s="139"/>
      <c r="H27"/>
    </row>
    <row r="28" spans="2:8" ht="19.5" customHeight="1">
      <c r="B28" s="69"/>
      <c r="C28" s="79"/>
      <c r="D28" s="18"/>
      <c r="E28" s="38"/>
      <c r="F28" s="139"/>
      <c r="H28"/>
    </row>
    <row r="29" spans="2:8" ht="19.5" customHeight="1">
      <c r="B29" s="69"/>
      <c r="C29" s="79"/>
      <c r="D29" s="18"/>
      <c r="E29" s="38"/>
      <c r="F29" s="139"/>
      <c r="H29"/>
    </row>
    <row r="30" spans="2:8" ht="19.5" customHeight="1">
      <c r="B30" s="69"/>
      <c r="C30" s="79"/>
      <c r="D30" s="18"/>
      <c r="E30" s="38"/>
      <c r="F30" s="139"/>
      <c r="H30"/>
    </row>
    <row r="31" spans="2:8" ht="19.5" customHeight="1">
      <c r="E31" s="38"/>
      <c r="F31" s="139"/>
      <c r="H31"/>
    </row>
    <row r="32" spans="2:8" ht="19.5" customHeight="1">
      <c r="B32" s="111"/>
      <c r="C32" s="18" t="s">
        <v>166</v>
      </c>
      <c r="D32" s="18"/>
      <c r="E32" s="153" t="s">
        <v>677</v>
      </c>
    </row>
    <row r="33" spans="2:5" ht="19.5" customHeight="1">
      <c r="B33" s="18" t="s">
        <v>166</v>
      </c>
      <c r="C33" s="18" t="s">
        <v>166</v>
      </c>
      <c r="D33" s="18"/>
      <c r="E33" s="38"/>
    </row>
    <row r="34" spans="2:5" ht="19.5" customHeight="1">
      <c r="B34" s="18" t="s">
        <v>166</v>
      </c>
      <c r="C34" s="18" t="s">
        <v>166</v>
      </c>
      <c r="D34" s="18"/>
      <c r="E34" s="38"/>
    </row>
    <row r="35" spans="2:5" ht="19.5" customHeight="1">
      <c r="B35" s="18" t="s">
        <v>166</v>
      </c>
      <c r="C35" s="18" t="s">
        <v>166</v>
      </c>
      <c r="D35" s="18"/>
      <c r="E35" s="38"/>
    </row>
    <row r="36" spans="2:5" ht="19.5" customHeight="1">
      <c r="B36" s="18" t="s">
        <v>166</v>
      </c>
      <c r="C36" s="18" t="s">
        <v>166</v>
      </c>
      <c r="D36" s="18"/>
      <c r="E36" s="38"/>
    </row>
    <row r="37" spans="2:5" ht="19.5" customHeight="1">
      <c r="B37" s="18" t="s">
        <v>166</v>
      </c>
      <c r="C37" s="18" t="s">
        <v>166</v>
      </c>
      <c r="D37" s="18"/>
      <c r="E37" s="38"/>
    </row>
    <row r="38" spans="2:5" ht="19.5" customHeight="1">
      <c r="B38" s="18" t="s">
        <v>166</v>
      </c>
      <c r="C38" s="18" t="s">
        <v>166</v>
      </c>
      <c r="D38" s="18"/>
      <c r="E38" s="38"/>
    </row>
    <row r="39" spans="2:5" ht="19.5" customHeight="1">
      <c r="E39" s="60"/>
    </row>
    <row r="40" spans="2:5" ht="19.5" customHeight="1"/>
    <row r="41" spans="2:5" ht="19.5" customHeight="1"/>
    <row r="42" spans="2:5" ht="19.5" customHeight="1"/>
    <row r="43" spans="2:5" ht="19.5" customHeight="1"/>
    <row r="44" spans="2:5" ht="19.5" customHeight="1"/>
    <row r="45" spans="2:5" ht="19.5" customHeight="1"/>
    <row r="46" spans="2:5" ht="19.5" customHeight="1"/>
    <row r="47" spans="2:5" ht="19.5" customHeight="1"/>
    <row r="48" spans="2:5" ht="19.5" customHeight="1"/>
    <row r="49" spans="2:5" ht="19.5" customHeight="1"/>
    <row r="50" spans="2:5" ht="19.5" customHeight="1"/>
    <row r="51" spans="2:5" ht="19.5" customHeight="1"/>
    <row r="52" spans="2:5" ht="19.5" customHeight="1"/>
    <row r="53" spans="2:5" ht="19.5" customHeight="1"/>
    <row r="54" spans="2:5" ht="19.5" customHeight="1"/>
    <row r="55" spans="2:5" ht="19.5" customHeight="1">
      <c r="E55" s="29"/>
    </row>
    <row r="56" spans="2:5" ht="19.5" customHeight="1"/>
    <row r="57" spans="2:5" ht="19.5" customHeight="1">
      <c r="B57" s="30"/>
      <c r="E57" s="31"/>
    </row>
    <row r="58" spans="2:5" ht="20.25">
      <c r="B58" s="32"/>
    </row>
    <row r="59" spans="2:5" ht="18">
      <c r="B59" s="33"/>
      <c r="C59" s="33"/>
      <c r="D59" s="33"/>
      <c r="E59" s="29"/>
    </row>
    <row r="60" spans="2:5" ht="18.75">
      <c r="B60" s="23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23"/>
      <c r="C80" s="23"/>
      <c r="D80" s="23"/>
    </row>
    <row r="81" spans="2:4" ht="18.75">
      <c r="B81" s="34"/>
      <c r="C81" s="24"/>
      <c r="D81" s="23"/>
    </row>
    <row r="82" spans="2:4" ht="18.75">
      <c r="B82" s="34"/>
      <c r="C82" s="24"/>
      <c r="D82" s="23"/>
    </row>
    <row r="83" spans="2:4" ht="18.75">
      <c r="B83" s="34"/>
      <c r="C83" s="24"/>
      <c r="D83" s="23"/>
    </row>
    <row r="84" spans="2:4" ht="18.75">
      <c r="B84" s="34"/>
      <c r="C84" s="24"/>
      <c r="D84" s="23"/>
    </row>
    <row r="85" spans="2:4" ht="18.75">
      <c r="B85" s="34"/>
      <c r="C85" s="24"/>
      <c r="D85" s="23"/>
    </row>
    <row r="86" spans="2:4" ht="18.75">
      <c r="B86" s="23"/>
      <c r="C86" s="23"/>
      <c r="D86" s="23"/>
    </row>
    <row r="87" spans="2:4" ht="18.75">
      <c r="D87" s="23"/>
    </row>
  </sheetData>
  <phoneticPr fontId="0" type="noConversion"/>
  <printOptions horizontalCentered="1"/>
  <pageMargins left="0.25" right="0.25" top="1.1499999999999999" bottom="0.25" header="0.5" footer="0.5"/>
  <pageSetup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B1:F56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2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0.6640625" style="38" customWidth="1"/>
    <col min="7" max="16384" width="9.6640625" style="10"/>
  </cols>
  <sheetData>
    <row r="1" spans="2:6" ht="15.75">
      <c r="E1" s="11" t="s">
        <v>162</v>
      </c>
    </row>
    <row r="2" spans="2:6" ht="45" customHeight="1">
      <c r="B2" s="72" t="s">
        <v>343</v>
      </c>
      <c r="E2" s="66" t="s">
        <v>341</v>
      </c>
    </row>
    <row r="3" spans="2:6" ht="3" customHeight="1" thickBot="1"/>
    <row r="4" spans="2:6" ht="20.25" customHeight="1" thickTop="1" thickBot="1">
      <c r="B4" s="13" t="s">
        <v>163</v>
      </c>
      <c r="C4" s="14" t="s">
        <v>164</v>
      </c>
      <c r="D4" s="15" t="s">
        <v>165</v>
      </c>
      <c r="E4" s="16"/>
      <c r="F4" s="143"/>
    </row>
    <row r="5" spans="2:6" ht="18.75">
      <c r="B5" s="71" t="s">
        <v>115</v>
      </c>
      <c r="C5" s="26" t="s">
        <v>820</v>
      </c>
      <c r="D5" s="18" t="s">
        <v>116</v>
      </c>
      <c r="E5" s="19"/>
      <c r="F5" s="144"/>
    </row>
    <row r="6" spans="2:6" ht="18.75">
      <c r="B6" s="71" t="s">
        <v>546</v>
      </c>
      <c r="C6" s="26" t="s">
        <v>820</v>
      </c>
      <c r="D6" s="18" t="s">
        <v>547</v>
      </c>
      <c r="E6" s="19"/>
      <c r="F6" s="144"/>
    </row>
    <row r="7" spans="2:6" ht="18.75">
      <c r="B7" s="71" t="s">
        <v>125</v>
      </c>
      <c r="C7" s="26" t="s">
        <v>820</v>
      </c>
      <c r="D7" s="18" t="s">
        <v>440</v>
      </c>
      <c r="E7" s="19"/>
      <c r="F7" s="144"/>
    </row>
    <row r="8" spans="2:6" ht="18.75">
      <c r="B8" s="71" t="s">
        <v>124</v>
      </c>
      <c r="C8" s="26" t="s">
        <v>820</v>
      </c>
      <c r="D8" s="18" t="s">
        <v>441</v>
      </c>
      <c r="E8" s="19"/>
      <c r="F8" s="144"/>
    </row>
    <row r="9" spans="2:6" ht="18.75">
      <c r="B9" s="71" t="s">
        <v>126</v>
      </c>
      <c r="C9" s="26" t="s">
        <v>820</v>
      </c>
      <c r="D9" s="18" t="s">
        <v>529</v>
      </c>
      <c r="E9" s="19"/>
      <c r="F9" s="144"/>
    </row>
    <row r="10" spans="2:6" ht="18.75">
      <c r="B10" s="71"/>
      <c r="C10" s="28"/>
      <c r="D10" s="98"/>
      <c r="E10" s="19"/>
      <c r="F10" s="144"/>
    </row>
    <row r="11" spans="2:6" ht="18.75">
      <c r="B11" s="71"/>
      <c r="C11" s="28"/>
      <c r="D11" s="98"/>
      <c r="E11" s="108"/>
      <c r="F11" s="144"/>
    </row>
    <row r="12" spans="2:6" ht="18.75">
      <c r="B12" s="71" t="s">
        <v>117</v>
      </c>
      <c r="C12" s="26" t="s">
        <v>820</v>
      </c>
      <c r="D12" s="18" t="s">
        <v>442</v>
      </c>
      <c r="E12" s="19"/>
      <c r="F12" s="144"/>
    </row>
    <row r="13" spans="2:6" ht="18.75">
      <c r="B13" s="71"/>
      <c r="C13" s="28"/>
      <c r="D13" s="18"/>
      <c r="E13" s="19"/>
      <c r="F13" s="144"/>
    </row>
    <row r="14" spans="2:6" ht="18.75">
      <c r="B14" s="71"/>
      <c r="C14" s="28"/>
      <c r="D14" s="18"/>
      <c r="E14" s="19"/>
      <c r="F14" s="144"/>
    </row>
    <row r="15" spans="2:6" ht="18.75">
      <c r="B15" s="71" t="s">
        <v>118</v>
      </c>
      <c r="C15" s="26" t="s">
        <v>823</v>
      </c>
      <c r="D15" s="18" t="s">
        <v>551</v>
      </c>
      <c r="E15" s="19"/>
      <c r="F15" s="144"/>
    </row>
    <row r="16" spans="2:6" ht="18.75">
      <c r="B16" s="71"/>
      <c r="C16" s="28"/>
      <c r="D16" s="18"/>
      <c r="E16" s="19"/>
      <c r="F16" s="144"/>
    </row>
    <row r="17" spans="2:6" ht="18.75">
      <c r="B17" s="71"/>
      <c r="C17" s="28"/>
      <c r="D17" s="18"/>
      <c r="E17" s="19"/>
      <c r="F17" s="144"/>
    </row>
    <row r="18" spans="2:6" ht="18.75">
      <c r="B18" s="71"/>
      <c r="C18" s="28"/>
      <c r="D18" s="18"/>
      <c r="E18" s="19"/>
      <c r="F18" s="144"/>
    </row>
    <row r="19" spans="2:6" ht="18.75">
      <c r="B19" s="71"/>
      <c r="C19" s="28"/>
      <c r="D19" s="18"/>
      <c r="E19" s="19"/>
      <c r="F19" s="144"/>
    </row>
    <row r="20" spans="2:6" ht="18.75">
      <c r="B20" s="71"/>
      <c r="C20" s="28"/>
      <c r="D20" s="18"/>
      <c r="E20" s="19"/>
      <c r="F20" s="144"/>
    </row>
    <row r="21" spans="2:6" ht="19.5" thickBot="1">
      <c r="B21" s="73"/>
      <c r="C21" s="59"/>
      <c r="D21" s="21"/>
      <c r="E21" s="22"/>
      <c r="F21" s="145"/>
    </row>
    <row r="22" spans="2:6" ht="19.5" thickTop="1">
      <c r="B22" s="69"/>
      <c r="C22" s="90"/>
      <c r="D22" s="18"/>
      <c r="E22" s="38"/>
      <c r="F22" s="139"/>
    </row>
    <row r="23" spans="2:6" ht="15.75">
      <c r="B23" s="38"/>
      <c r="C23" s="38"/>
      <c r="D23" s="38"/>
      <c r="E23" s="39"/>
    </row>
    <row r="24" spans="2:6" ht="45" customHeight="1">
      <c r="B24" s="72" t="s">
        <v>845</v>
      </c>
      <c r="E24" s="66" t="s">
        <v>844</v>
      </c>
    </row>
    <row r="25" spans="2:6" ht="3" customHeight="1" thickBot="1"/>
    <row r="26" spans="2:6" ht="18.75" customHeight="1" thickTop="1" thickBot="1">
      <c r="B26" s="13" t="s">
        <v>163</v>
      </c>
      <c r="C26" s="14" t="s">
        <v>164</v>
      </c>
      <c r="D26" s="15" t="s">
        <v>165</v>
      </c>
      <c r="E26" s="16"/>
      <c r="F26" s="132"/>
    </row>
    <row r="27" spans="2:6" ht="19.350000000000001" customHeight="1">
      <c r="B27" s="71" t="s">
        <v>847</v>
      </c>
      <c r="C27" s="26" t="s">
        <v>842</v>
      </c>
      <c r="D27" s="18" t="s">
        <v>858</v>
      </c>
      <c r="E27" s="19"/>
      <c r="F27" s="147"/>
    </row>
    <row r="28" spans="2:6" ht="18.75" customHeight="1">
      <c r="B28" s="71"/>
      <c r="C28" s="26"/>
      <c r="D28" s="18"/>
      <c r="E28" s="19"/>
      <c r="F28" s="147"/>
    </row>
    <row r="29" spans="2:6" ht="18.75" customHeight="1">
      <c r="B29" s="71"/>
      <c r="C29" s="26"/>
      <c r="D29" s="18"/>
      <c r="E29" s="19"/>
      <c r="F29" s="147"/>
    </row>
    <row r="30" spans="2:6" ht="18.95" customHeight="1" thickBot="1">
      <c r="B30" s="73"/>
      <c r="C30" s="59"/>
      <c r="D30" s="21"/>
      <c r="E30" s="22"/>
    </row>
    <row r="31" spans="2:6" ht="45.2" customHeight="1" thickTop="1">
      <c r="B31" s="34"/>
      <c r="C31" s="24"/>
      <c r="D31" s="23"/>
    </row>
    <row r="32" spans="2:6" ht="18.95" customHeight="1">
      <c r="B32" s="34"/>
      <c r="C32" s="24"/>
      <c r="D32" s="23"/>
    </row>
    <row r="33" spans="2:5" ht="45.2" customHeight="1">
      <c r="B33" s="34"/>
      <c r="C33" s="24"/>
      <c r="D33" s="23"/>
      <c r="E33" s="61" t="s">
        <v>842</v>
      </c>
    </row>
    <row r="34" spans="2:5" ht="18.95" customHeight="1">
      <c r="B34" s="34"/>
      <c r="C34" s="24"/>
      <c r="D34" s="23"/>
    </row>
    <row r="35" spans="2:5" ht="18.95" customHeight="1">
      <c r="B35" s="34"/>
      <c r="C35" s="24"/>
      <c r="D35" s="23"/>
    </row>
    <row r="36" spans="2:5" ht="18.95" customHeight="1">
      <c r="B36" s="34"/>
      <c r="C36" s="24"/>
      <c r="D36" s="23"/>
    </row>
    <row r="37" spans="2:5" ht="18.95" customHeight="1">
      <c r="B37" s="34"/>
      <c r="C37" s="24"/>
      <c r="D37" s="23"/>
    </row>
    <row r="38" spans="2:5" ht="18.95" customHeight="1">
      <c r="B38" s="34"/>
      <c r="C38" s="24"/>
      <c r="D38" s="23"/>
    </row>
    <row r="39" spans="2:5" ht="45.2" customHeight="1">
      <c r="B39" s="34"/>
      <c r="C39" s="24"/>
      <c r="D39" s="23"/>
    </row>
    <row r="40" spans="2:5" ht="18.95" customHeight="1">
      <c r="B40" s="34"/>
      <c r="C40" s="24"/>
      <c r="D40" s="23"/>
    </row>
    <row r="41" spans="2:5" ht="18.95" customHeight="1">
      <c r="B41" s="34"/>
      <c r="C41" s="24"/>
      <c r="D41" s="23"/>
    </row>
    <row r="42" spans="2:5" ht="18.95" customHeight="1">
      <c r="B42" s="34"/>
      <c r="C42" s="24"/>
      <c r="D42" s="23"/>
    </row>
    <row r="43" spans="2:5" ht="18.95" customHeight="1">
      <c r="B43" s="34"/>
      <c r="C43" s="24"/>
      <c r="D43" s="23"/>
    </row>
    <row r="44" spans="2:5" ht="18.95" customHeight="1">
      <c r="B44" s="34"/>
      <c r="C44" s="24"/>
      <c r="D44" s="23"/>
    </row>
    <row r="45" spans="2:5" ht="18.95" customHeight="1">
      <c r="B45" s="34"/>
      <c r="C45" s="24"/>
      <c r="D45" s="23"/>
    </row>
    <row r="46" spans="2:5" ht="19.899999999999999" customHeight="1">
      <c r="B46" s="34"/>
      <c r="C46" s="24"/>
      <c r="D46" s="23"/>
    </row>
    <row r="47" spans="2:5" ht="18.75">
      <c r="B47" s="34"/>
      <c r="C47" s="24"/>
      <c r="D47" s="23"/>
    </row>
    <row r="48" spans="2:5" ht="18.75">
      <c r="B48" s="34"/>
      <c r="C48" s="24"/>
      <c r="D48" s="23"/>
    </row>
    <row r="49" spans="2:4" ht="18.75">
      <c r="B49" s="23"/>
      <c r="C49" s="23"/>
      <c r="D49" s="23"/>
    </row>
    <row r="50" spans="2:4" ht="18.75">
      <c r="B50" s="34"/>
      <c r="C50" s="24"/>
      <c r="D50" s="23"/>
    </row>
    <row r="51" spans="2:4" ht="18.75">
      <c r="B51" s="34"/>
      <c r="C51" s="24"/>
      <c r="D51" s="23"/>
    </row>
    <row r="52" spans="2:4" ht="18.75">
      <c r="B52" s="34"/>
      <c r="C52" s="24"/>
      <c r="D52" s="23"/>
    </row>
    <row r="53" spans="2:4" ht="18.75">
      <c r="B53" s="34"/>
      <c r="C53" s="24"/>
      <c r="D53" s="23"/>
    </row>
    <row r="54" spans="2:4" ht="18.75">
      <c r="B54" s="34"/>
      <c r="C54" s="24"/>
      <c r="D54" s="23"/>
    </row>
    <row r="55" spans="2:4" ht="18.75">
      <c r="B55" s="23"/>
      <c r="C55" s="23"/>
      <c r="D55" s="23"/>
    </row>
    <row r="56" spans="2:4" ht="18.75">
      <c r="D56" s="23"/>
    </row>
  </sheetData>
  <phoneticPr fontId="0" type="noConversion"/>
  <printOptions horizontalCentered="1"/>
  <pageMargins left="0.25" right="0.25" top="1.1499999999999999" bottom="0" header="0.5" footer="0.5"/>
  <pageSetup scale="7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B1:F57"/>
  <sheetViews>
    <sheetView tabSelected="1"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2" style="10" customWidth="1"/>
    <col min="3" max="3" width="10.6640625" style="10" customWidth="1"/>
    <col min="4" max="4" width="95.6640625" style="10" customWidth="1"/>
    <col min="5" max="5" width="10.77734375" style="10" customWidth="1"/>
    <col min="6" max="6" width="100.6640625" style="10" hidden="1" customWidth="1"/>
    <col min="7" max="7" width="1.77734375" style="10" customWidth="1"/>
    <col min="8" max="16384" width="9.6640625" style="10"/>
  </cols>
  <sheetData>
    <row r="1" spans="2:6" ht="18.95" customHeight="1">
      <c r="E1" s="11" t="s">
        <v>162</v>
      </c>
    </row>
    <row r="2" spans="2:6" ht="45" customHeight="1">
      <c r="B2" s="72" t="s">
        <v>345</v>
      </c>
      <c r="E2" s="66" t="s">
        <v>342</v>
      </c>
    </row>
    <row r="3" spans="2:6" ht="3.75" customHeight="1" thickBot="1"/>
    <row r="4" spans="2:6" ht="19.5" thickTop="1" thickBot="1">
      <c r="B4" s="13" t="s">
        <v>163</v>
      </c>
      <c r="C4" s="14" t="s">
        <v>164</v>
      </c>
      <c r="D4" s="15" t="s">
        <v>165</v>
      </c>
      <c r="E4" s="16"/>
      <c r="F4" s="135" t="s">
        <v>494</v>
      </c>
    </row>
    <row r="5" spans="2:6" ht="18.75" customHeight="1">
      <c r="B5" s="71" t="s">
        <v>120</v>
      </c>
      <c r="C5" s="26" t="s">
        <v>820</v>
      </c>
      <c r="D5" s="18" t="s">
        <v>542</v>
      </c>
      <c r="E5" s="19"/>
      <c r="F5" s="137" t="e">
        <f>"something for"&amp;#REF!</f>
        <v>#REF!</v>
      </c>
    </row>
    <row r="6" spans="2:6" ht="18.95" customHeight="1">
      <c r="B6" s="71" t="s">
        <v>121</v>
      </c>
      <c r="C6" s="26" t="s">
        <v>820</v>
      </c>
      <c r="D6" s="18" t="s">
        <v>571</v>
      </c>
      <c r="E6" s="19"/>
      <c r="F6" s="137" t="e">
        <f>"something for"&amp;#REF!</f>
        <v>#REF!</v>
      </c>
    </row>
    <row r="7" spans="2:6" ht="18.95" customHeight="1">
      <c r="B7" s="71" t="s">
        <v>122</v>
      </c>
      <c r="C7" s="26" t="s">
        <v>820</v>
      </c>
      <c r="D7" s="18" t="s">
        <v>123</v>
      </c>
      <c r="E7" s="19"/>
      <c r="F7" s="137" t="e">
        <f>"something for"&amp;#REF!</f>
        <v>#REF!</v>
      </c>
    </row>
    <row r="8" spans="2:6" ht="18.95" customHeight="1">
      <c r="B8" s="71" t="s">
        <v>623</v>
      </c>
      <c r="C8" s="26" t="s">
        <v>820</v>
      </c>
      <c r="D8" s="18" t="s">
        <v>624</v>
      </c>
      <c r="E8" s="19"/>
      <c r="F8" s="137" t="str">
        <f>"something for"&amp;B8</f>
        <v>something for  259-1</v>
      </c>
    </row>
    <row r="9" spans="2:6" ht="18.95" customHeight="1">
      <c r="B9" s="68"/>
      <c r="C9" s="28"/>
      <c r="D9" s="18"/>
      <c r="E9" s="19"/>
      <c r="F9" s="137" t="str">
        <f>"something for"&amp;B9</f>
        <v>something for</v>
      </c>
    </row>
    <row r="10" spans="2:6" ht="18.95" customHeight="1">
      <c r="B10" s="68"/>
      <c r="C10" s="28"/>
      <c r="D10" s="18"/>
      <c r="E10" s="19"/>
      <c r="F10" s="137"/>
    </row>
    <row r="11" spans="2:6" ht="18.95" customHeight="1">
      <c r="B11" s="68"/>
      <c r="C11" s="28"/>
      <c r="D11" s="18"/>
      <c r="E11" s="19"/>
      <c r="F11" s="137" t="str">
        <f>"something for"&amp;B5</f>
        <v>something for  252-1</v>
      </c>
    </row>
    <row r="12" spans="2:6" ht="18.95" customHeight="1">
      <c r="B12" s="68"/>
      <c r="C12" s="28"/>
      <c r="D12" s="18"/>
      <c r="E12" s="19"/>
      <c r="F12" s="137" t="str">
        <f>"something for"&amp;B12</f>
        <v>something for</v>
      </c>
    </row>
    <row r="13" spans="2:6" ht="18.95" customHeight="1">
      <c r="B13" s="68"/>
      <c r="C13" s="28"/>
      <c r="D13" s="18"/>
      <c r="E13" s="19"/>
      <c r="F13" s="137"/>
    </row>
    <row r="14" spans="2:6" ht="18.95" customHeight="1">
      <c r="B14" s="68"/>
      <c r="C14" s="28"/>
      <c r="D14" s="18"/>
      <c r="E14" s="19"/>
      <c r="F14" s="137" t="str">
        <f>"something for"&amp;B6</f>
        <v>something for  253-1</v>
      </c>
    </row>
    <row r="15" spans="2:6" ht="18.95" customHeight="1">
      <c r="B15" s="68"/>
      <c r="C15" s="28"/>
      <c r="D15" s="18"/>
      <c r="E15" s="19"/>
      <c r="F15" s="137"/>
    </row>
    <row r="16" spans="2:6" ht="18.95" customHeight="1" thickBot="1">
      <c r="B16" s="83"/>
      <c r="C16" s="59"/>
      <c r="D16" s="21"/>
      <c r="E16" s="22"/>
      <c r="F16" s="137" t="str">
        <f>"something for"&amp;B7</f>
        <v>something for  254-1</v>
      </c>
    </row>
    <row r="17" spans="2:6" ht="18.95" customHeight="1" thickTop="1">
      <c r="B17" s="69"/>
      <c r="C17" s="90"/>
      <c r="D17" s="18"/>
      <c r="E17" s="38"/>
      <c r="F17" s="140"/>
    </row>
    <row r="18" spans="2:6" ht="18.95" customHeight="1">
      <c r="E18" s="11" t="s">
        <v>162</v>
      </c>
      <c r="F18" s="139"/>
    </row>
    <row r="19" spans="2:6" ht="45" customHeight="1">
      <c r="B19" s="72" t="s">
        <v>520</v>
      </c>
      <c r="E19" s="66" t="s">
        <v>346</v>
      </c>
      <c r="F19" s="38"/>
    </row>
    <row r="20" spans="2:6" ht="3" customHeight="1" thickBot="1">
      <c r="F20" s="38"/>
    </row>
    <row r="21" spans="2:6" ht="18.95" customHeight="1" thickTop="1" thickBot="1">
      <c r="B21" s="13" t="s">
        <v>163</v>
      </c>
      <c r="C21" s="14" t="s">
        <v>164</v>
      </c>
      <c r="D21" s="15" t="s">
        <v>165</v>
      </c>
      <c r="E21" s="16"/>
      <c r="F21" s="135" t="s">
        <v>494</v>
      </c>
    </row>
    <row r="22" spans="2:6" ht="19.899999999999999" customHeight="1">
      <c r="B22" s="71" t="s">
        <v>127</v>
      </c>
      <c r="C22" s="26" t="s">
        <v>820</v>
      </c>
      <c r="D22" s="18" t="s">
        <v>137</v>
      </c>
      <c r="E22" s="19"/>
      <c r="F22" s="137"/>
    </row>
    <row r="23" spans="2:6" ht="19.899999999999999" customHeight="1">
      <c r="B23" s="71" t="s">
        <v>128</v>
      </c>
      <c r="C23" s="26" t="s">
        <v>820</v>
      </c>
      <c r="D23" s="18" t="s">
        <v>495</v>
      </c>
      <c r="E23" s="19"/>
      <c r="F23" s="137"/>
    </row>
    <row r="24" spans="2:6" ht="19.899999999999999" customHeight="1">
      <c r="B24" s="71" t="s">
        <v>129</v>
      </c>
      <c r="C24" s="26" t="s">
        <v>820</v>
      </c>
      <c r="D24" s="18" t="s">
        <v>496</v>
      </c>
      <c r="E24" s="19"/>
      <c r="F24" s="137"/>
    </row>
    <row r="25" spans="2:6" ht="18.75">
      <c r="B25" s="71" t="s">
        <v>130</v>
      </c>
      <c r="C25" s="26" t="s">
        <v>820</v>
      </c>
      <c r="D25" s="98" t="s">
        <v>502</v>
      </c>
      <c r="E25" s="19"/>
      <c r="F25" s="137"/>
    </row>
    <row r="26" spans="2:6" ht="18.75">
      <c r="B26" s="71" t="s">
        <v>846</v>
      </c>
      <c r="C26" s="26" t="s">
        <v>842</v>
      </c>
      <c r="D26" s="98" t="s">
        <v>854</v>
      </c>
      <c r="E26" s="19"/>
      <c r="F26" s="137"/>
    </row>
    <row r="27" spans="2:6" ht="18.75">
      <c r="B27" s="71" t="s">
        <v>881</v>
      </c>
      <c r="C27" s="26" t="s">
        <v>877</v>
      </c>
      <c r="D27" s="98" t="s">
        <v>882</v>
      </c>
      <c r="E27" s="19"/>
      <c r="F27" s="137"/>
    </row>
    <row r="28" spans="2:6" ht="18.75">
      <c r="B28" s="71"/>
      <c r="C28" s="28"/>
      <c r="D28" s="98"/>
      <c r="E28" s="19"/>
      <c r="F28" s="137"/>
    </row>
    <row r="29" spans="2:6" ht="18.75">
      <c r="B29" s="71"/>
      <c r="C29" s="28"/>
      <c r="D29" s="98"/>
      <c r="E29" s="19"/>
      <c r="F29" s="141"/>
    </row>
    <row r="30" spans="2:6" ht="19.5" thickBot="1">
      <c r="B30" s="73"/>
      <c r="C30" s="59"/>
      <c r="D30" s="93"/>
      <c r="E30" s="22"/>
      <c r="F30" s="138"/>
    </row>
    <row r="31" spans="2:6" ht="15.75" thickTop="1">
      <c r="E31" s="61"/>
    </row>
    <row r="33" spans="2:5" ht="18.75">
      <c r="B33" s="111"/>
      <c r="C33" s="24"/>
      <c r="D33" s="23"/>
      <c r="E33" s="61" t="s">
        <v>877</v>
      </c>
    </row>
    <row r="34" spans="2:5" ht="18.75">
      <c r="B34" s="34"/>
      <c r="C34" s="24"/>
      <c r="D34" s="23"/>
    </row>
    <row r="35" spans="2:5" ht="18.75">
      <c r="B35" s="34"/>
      <c r="C35" s="24"/>
      <c r="D35" s="23"/>
    </row>
    <row r="36" spans="2:5" ht="18.75">
      <c r="B36" s="34"/>
      <c r="C36" s="24"/>
      <c r="D36" s="23"/>
    </row>
    <row r="37" spans="2:5" ht="18.75">
      <c r="B37" s="34"/>
      <c r="C37" s="24"/>
      <c r="D37" s="23"/>
    </row>
    <row r="38" spans="2:5" ht="18.75">
      <c r="B38" s="34"/>
      <c r="C38" s="24"/>
      <c r="D38" s="23"/>
    </row>
    <row r="39" spans="2:5" ht="18.75">
      <c r="B39" s="34"/>
      <c r="C39" s="24"/>
      <c r="D39" s="23"/>
    </row>
    <row r="40" spans="2:5" ht="18.75">
      <c r="B40" s="34"/>
      <c r="C40" s="24"/>
      <c r="D40" s="23"/>
    </row>
    <row r="41" spans="2:5" ht="18.75">
      <c r="B41" s="34"/>
      <c r="C41" s="24"/>
      <c r="D41" s="23"/>
    </row>
    <row r="42" spans="2:5" ht="18.75">
      <c r="B42" s="34"/>
      <c r="C42" s="24"/>
      <c r="D42" s="23"/>
    </row>
    <row r="43" spans="2:5" ht="18.75">
      <c r="B43" s="34"/>
      <c r="C43" s="24"/>
      <c r="D43" s="23"/>
    </row>
    <row r="44" spans="2:5" ht="18.75">
      <c r="B44" s="34"/>
      <c r="C44" s="24"/>
      <c r="D44" s="23"/>
    </row>
    <row r="45" spans="2:5" ht="18.75">
      <c r="B45" s="34"/>
      <c r="C45" s="24"/>
      <c r="D45" s="23"/>
    </row>
    <row r="46" spans="2:5" ht="18.75">
      <c r="B46" s="34"/>
      <c r="C46" s="24"/>
      <c r="D46" s="23"/>
    </row>
    <row r="47" spans="2:5" ht="18.75">
      <c r="B47" s="34"/>
      <c r="C47" s="24"/>
      <c r="D47" s="23"/>
    </row>
    <row r="48" spans="2:5" ht="18.75">
      <c r="B48" s="34"/>
      <c r="C48" s="24"/>
      <c r="D48" s="23"/>
    </row>
    <row r="49" spans="2:4" ht="18.75">
      <c r="B49" s="34"/>
      <c r="C49" s="24"/>
      <c r="D49" s="23"/>
    </row>
    <row r="50" spans="2:4" ht="18.75">
      <c r="B50" s="23"/>
      <c r="C50" s="23"/>
      <c r="D50" s="23"/>
    </row>
    <row r="51" spans="2:4" ht="18.75">
      <c r="B51" s="34"/>
      <c r="C51" s="24"/>
      <c r="D51" s="23"/>
    </row>
    <row r="52" spans="2:4" ht="18.75">
      <c r="B52" s="34"/>
      <c r="C52" s="24"/>
      <c r="D52" s="23"/>
    </row>
    <row r="53" spans="2:4" ht="18.75">
      <c r="B53" s="34"/>
      <c r="C53" s="24"/>
      <c r="D53" s="23"/>
    </row>
    <row r="54" spans="2:4" ht="18.75">
      <c r="B54" s="34"/>
      <c r="C54" s="24"/>
      <c r="D54" s="23"/>
    </row>
    <row r="55" spans="2:4" ht="18.75">
      <c r="B55" s="34"/>
      <c r="C55" s="24"/>
      <c r="D55" s="23"/>
    </row>
    <row r="56" spans="2:4" ht="18.75">
      <c r="B56" s="23"/>
      <c r="C56" s="23"/>
      <c r="D56" s="23"/>
    </row>
    <row r="57" spans="2:4" ht="18.75">
      <c r="D57" s="23"/>
    </row>
  </sheetData>
  <phoneticPr fontId="0" type="noConversion"/>
  <printOptions horizontalCentered="1"/>
  <pageMargins left="0.25" right="0.25" top="1.1499999999999999" bottom="0.25" header="0.5" footer="0.5"/>
  <pageSetup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B1:F51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2" style="10" customWidth="1"/>
    <col min="3" max="3" width="12.88671875" style="10" bestFit="1" customWidth="1"/>
    <col min="4" max="4" width="95.6640625" style="10" customWidth="1"/>
    <col min="5" max="5" width="10.88671875" style="10" customWidth="1"/>
    <col min="6" max="6" width="1.77734375" style="38" customWidth="1"/>
    <col min="7" max="16384" width="9.6640625" style="10"/>
  </cols>
  <sheetData>
    <row r="1" spans="2:6" ht="15.95" customHeight="1">
      <c r="E1" s="11" t="s">
        <v>162</v>
      </c>
    </row>
    <row r="2" spans="2:6" ht="45" customHeight="1">
      <c r="B2" s="72" t="s">
        <v>350</v>
      </c>
      <c r="E2" s="66" t="s">
        <v>349</v>
      </c>
    </row>
    <row r="3" spans="2:6" ht="3" customHeight="1" thickBot="1"/>
    <row r="4" spans="2:6" ht="25.15" customHeight="1" thickTop="1" thickBot="1">
      <c r="B4" s="13" t="s">
        <v>163</v>
      </c>
      <c r="C4" s="14" t="s">
        <v>164</v>
      </c>
      <c r="D4" s="15" t="s">
        <v>165</v>
      </c>
      <c r="E4" s="16"/>
      <c r="F4" s="143"/>
    </row>
    <row r="5" spans="2:6" ht="18.95" customHeight="1">
      <c r="B5" s="70" t="s">
        <v>103</v>
      </c>
      <c r="C5" s="26" t="s">
        <v>820</v>
      </c>
      <c r="D5" s="62" t="s">
        <v>497</v>
      </c>
      <c r="E5" s="19"/>
      <c r="F5" s="144"/>
    </row>
    <row r="6" spans="2:6" ht="18.95" customHeight="1">
      <c r="B6" s="71" t="s">
        <v>104</v>
      </c>
      <c r="C6" s="26" t="s">
        <v>820</v>
      </c>
      <c r="D6" s="98" t="s">
        <v>515</v>
      </c>
      <c r="E6" s="19"/>
      <c r="F6" s="144"/>
    </row>
    <row r="7" spans="2:6" ht="18.95" customHeight="1">
      <c r="B7" s="71" t="s">
        <v>105</v>
      </c>
      <c r="C7" s="26" t="s">
        <v>820</v>
      </c>
      <c r="D7" s="98" t="s">
        <v>498</v>
      </c>
      <c r="E7" s="19"/>
      <c r="F7" s="144"/>
    </row>
    <row r="8" spans="2:6" ht="18.95" customHeight="1">
      <c r="B8" s="71" t="s">
        <v>106</v>
      </c>
      <c r="C8" s="26" t="s">
        <v>820</v>
      </c>
      <c r="D8" s="18" t="s">
        <v>499</v>
      </c>
      <c r="E8" s="19"/>
      <c r="F8" s="144"/>
    </row>
    <row r="9" spans="2:6" ht="18.95" customHeight="1" thickBot="1">
      <c r="B9" s="73"/>
      <c r="C9" s="59"/>
      <c r="D9" s="21"/>
      <c r="E9" s="22"/>
      <c r="F9" s="145"/>
    </row>
    <row r="10" spans="2:6" ht="18.95" customHeight="1" thickTop="1">
      <c r="B10" s="69"/>
      <c r="C10" s="90"/>
      <c r="D10" s="18"/>
      <c r="E10" s="38"/>
      <c r="F10" s="139"/>
    </row>
    <row r="11" spans="2:6" ht="18.95" customHeight="1">
      <c r="E11" s="11" t="s">
        <v>162</v>
      </c>
    </row>
    <row r="12" spans="2:6" ht="45" customHeight="1">
      <c r="B12" s="72" t="s">
        <v>108</v>
      </c>
      <c r="E12" s="66" t="s">
        <v>107</v>
      </c>
    </row>
    <row r="13" spans="2:6" ht="3.75" customHeight="1" thickBot="1"/>
    <row r="14" spans="2:6" ht="19.5" thickTop="1" thickBot="1">
      <c r="B14" s="13" t="s">
        <v>163</v>
      </c>
      <c r="C14" s="174" t="s">
        <v>164</v>
      </c>
      <c r="D14" s="15" t="s">
        <v>165</v>
      </c>
      <c r="E14" s="16"/>
      <c r="F14" s="143"/>
    </row>
    <row r="15" spans="2:6" ht="18.75" customHeight="1">
      <c r="B15" s="71" t="s">
        <v>391</v>
      </c>
      <c r="C15" s="26" t="s">
        <v>820</v>
      </c>
      <c r="D15" s="113" t="s">
        <v>392</v>
      </c>
      <c r="E15" s="19"/>
      <c r="F15" s="144"/>
    </row>
    <row r="16" spans="2:6" ht="18.75" customHeight="1">
      <c r="B16" s="71" t="s">
        <v>625</v>
      </c>
      <c r="C16" s="26" t="s">
        <v>820</v>
      </c>
      <c r="D16" s="98" t="s">
        <v>626</v>
      </c>
      <c r="E16" s="19"/>
      <c r="F16" s="144"/>
    </row>
    <row r="17" spans="2:6" ht="18.75" customHeight="1">
      <c r="B17" s="71" t="s">
        <v>714</v>
      </c>
      <c r="C17" s="28" t="s">
        <v>821</v>
      </c>
      <c r="D17" s="98" t="s">
        <v>715</v>
      </c>
      <c r="E17" s="19"/>
      <c r="F17" s="144"/>
    </row>
    <row r="18" spans="2:6" ht="18.95" customHeight="1">
      <c r="B18" s="71" t="s">
        <v>9</v>
      </c>
      <c r="C18" s="26" t="s">
        <v>820</v>
      </c>
      <c r="D18" s="98" t="s">
        <v>500</v>
      </c>
      <c r="E18" s="19"/>
      <c r="F18" s="144"/>
    </row>
    <row r="19" spans="2:6" ht="18.95" customHeight="1">
      <c r="B19" s="71" t="s">
        <v>464</v>
      </c>
      <c r="C19" s="26" t="s">
        <v>820</v>
      </c>
      <c r="D19" s="18" t="s">
        <v>466</v>
      </c>
      <c r="E19" s="19"/>
      <c r="F19" s="147"/>
    </row>
    <row r="20" spans="2:6" ht="18.95" customHeight="1">
      <c r="B20" s="71" t="s">
        <v>572</v>
      </c>
      <c r="C20" s="26" t="s">
        <v>820</v>
      </c>
      <c r="D20" s="18" t="s">
        <v>627</v>
      </c>
      <c r="E20" s="19"/>
      <c r="F20" s="147"/>
    </row>
    <row r="21" spans="2:6" ht="18.95" customHeight="1" thickBot="1">
      <c r="B21" s="73" t="s">
        <v>723</v>
      </c>
      <c r="C21" s="59" t="s">
        <v>822</v>
      </c>
      <c r="D21" s="21" t="s">
        <v>855</v>
      </c>
      <c r="E21" s="22"/>
      <c r="F21" s="146"/>
    </row>
    <row r="22" spans="2:6" ht="19.899999999999999" customHeight="1" thickTop="1"/>
    <row r="23" spans="2:6" ht="19.899999999999999" customHeight="1">
      <c r="E23" s="11" t="s">
        <v>162</v>
      </c>
    </row>
    <row r="24" spans="2:6" ht="45" customHeight="1">
      <c r="B24" s="72" t="s">
        <v>629</v>
      </c>
      <c r="E24" s="66" t="s">
        <v>607</v>
      </c>
    </row>
    <row r="25" spans="2:6" ht="3.75" customHeight="1" thickBot="1"/>
    <row r="26" spans="2:6" ht="19.5" thickTop="1" thickBot="1">
      <c r="B26" s="13" t="s">
        <v>163</v>
      </c>
      <c r="C26" s="174" t="s">
        <v>164</v>
      </c>
      <c r="D26" s="15" t="s">
        <v>165</v>
      </c>
      <c r="E26" s="16"/>
      <c r="F26" s="143"/>
    </row>
    <row r="27" spans="2:6" ht="18.75" customHeight="1">
      <c r="B27" s="71" t="s">
        <v>608</v>
      </c>
      <c r="C27" s="26" t="s">
        <v>820</v>
      </c>
      <c r="D27" s="113" t="s">
        <v>819</v>
      </c>
      <c r="E27" s="19"/>
      <c r="F27" s="144"/>
    </row>
    <row r="28" spans="2:6" ht="18.95" customHeight="1">
      <c r="B28" s="71" t="s">
        <v>609</v>
      </c>
      <c r="C28" s="26" t="s">
        <v>820</v>
      </c>
      <c r="D28" s="98" t="s">
        <v>610</v>
      </c>
      <c r="E28" s="19"/>
      <c r="F28" s="144"/>
    </row>
    <row r="29" spans="2:6" ht="18.95" customHeight="1" thickBot="1">
      <c r="B29" s="73"/>
      <c r="C29" s="59"/>
      <c r="D29" s="21"/>
      <c r="E29" s="22"/>
      <c r="F29" s="146"/>
    </row>
    <row r="30" spans="2:6" ht="18.75" thickTop="1">
      <c r="B30" s="132"/>
      <c r="C30" s="132"/>
      <c r="D30" s="132"/>
      <c r="E30" s="38"/>
    </row>
    <row r="31" spans="2:6" ht="18">
      <c r="B31" s="132"/>
      <c r="C31" s="132"/>
      <c r="D31" s="132"/>
      <c r="E31" s="38"/>
    </row>
    <row r="32" spans="2:6" ht="18.75">
      <c r="B32" s="18"/>
      <c r="C32" s="24"/>
      <c r="D32" s="23"/>
      <c r="E32" s="61" t="s">
        <v>721</v>
      </c>
    </row>
    <row r="33" spans="2:4" ht="18.75">
      <c r="B33" s="34"/>
      <c r="C33" s="24"/>
      <c r="D33" s="23"/>
    </row>
    <row r="34" spans="2:4" ht="18.75">
      <c r="B34" s="34"/>
      <c r="C34" s="24"/>
      <c r="D34" s="23"/>
    </row>
    <row r="35" spans="2:4" ht="18.75">
      <c r="B35" s="34"/>
      <c r="C35" s="24"/>
      <c r="D35" s="23"/>
    </row>
    <row r="36" spans="2:4" ht="18.75">
      <c r="B36" s="34"/>
      <c r="C36" s="24"/>
      <c r="D36" s="23"/>
    </row>
    <row r="37" spans="2:4" ht="18.75">
      <c r="B37" s="34"/>
      <c r="C37" s="24"/>
      <c r="D37" s="23"/>
    </row>
    <row r="38" spans="2:4" ht="18.75">
      <c r="B38" s="34"/>
      <c r="C38" s="24"/>
      <c r="D38" s="23"/>
    </row>
    <row r="39" spans="2:4" ht="18.75">
      <c r="B39" s="34"/>
      <c r="C39" s="24"/>
      <c r="D39" s="23"/>
    </row>
    <row r="40" spans="2:4" ht="18.75">
      <c r="B40" s="34"/>
      <c r="C40" s="24"/>
      <c r="D40" s="23"/>
    </row>
    <row r="41" spans="2:4" ht="18.75">
      <c r="B41" s="34"/>
      <c r="C41" s="24"/>
      <c r="D41" s="23"/>
    </row>
    <row r="42" spans="2:4" ht="18.75">
      <c r="B42" s="34"/>
      <c r="C42" s="24"/>
      <c r="D42" s="23"/>
    </row>
    <row r="43" spans="2:4" ht="18.75">
      <c r="B43" s="34"/>
      <c r="C43" s="24"/>
      <c r="D43" s="23"/>
    </row>
    <row r="44" spans="2:4" ht="18.75">
      <c r="B44" s="23"/>
      <c r="C44" s="23"/>
      <c r="D44" s="23"/>
    </row>
    <row r="45" spans="2:4" ht="18.75">
      <c r="B45" s="34"/>
      <c r="C45" s="24"/>
      <c r="D45" s="23"/>
    </row>
    <row r="46" spans="2:4" ht="18.75">
      <c r="B46" s="34"/>
      <c r="C46" s="24"/>
      <c r="D46" s="23"/>
    </row>
    <row r="47" spans="2:4" ht="18.75">
      <c r="B47" s="34"/>
      <c r="C47" s="24"/>
      <c r="D47" s="23"/>
    </row>
    <row r="48" spans="2:4" ht="18.75">
      <c r="B48" s="34"/>
      <c r="C48" s="24"/>
      <c r="D48" s="23"/>
    </row>
    <row r="49" spans="2:4" ht="18.75">
      <c r="B49" s="34"/>
      <c r="C49" s="24"/>
      <c r="D49" s="23"/>
    </row>
    <row r="50" spans="2:4" ht="18.75">
      <c r="B50" s="23"/>
      <c r="C50" s="23"/>
      <c r="D50" s="23"/>
    </row>
    <row r="51" spans="2:4" ht="18.75">
      <c r="D51" s="23"/>
    </row>
  </sheetData>
  <phoneticPr fontId="0" type="noConversion"/>
  <printOptions horizontalCentered="1"/>
  <pageMargins left="0.25" right="0.25" top="1.1499999999999999" bottom="0.25" header="0.5" footer="0.5"/>
  <pageSetup scale="7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B1:E82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1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11" t="s">
        <v>162</v>
      </c>
    </row>
    <row r="2" spans="2:5" ht="0.95" customHeight="1"/>
    <row r="3" spans="2:5" ht="45.2" customHeight="1">
      <c r="B3" s="36" t="s">
        <v>344</v>
      </c>
      <c r="E3" s="66" t="s">
        <v>348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25.15" customHeight="1">
      <c r="B6" s="49" t="s">
        <v>673</v>
      </c>
      <c r="C6" s="26" t="s">
        <v>672</v>
      </c>
      <c r="D6" s="18" t="s">
        <v>674</v>
      </c>
      <c r="E6" s="19"/>
    </row>
    <row r="7" spans="2:5" ht="18.95" customHeight="1">
      <c r="B7" s="49" t="s">
        <v>351</v>
      </c>
      <c r="C7" s="26" t="s">
        <v>672</v>
      </c>
      <c r="D7" s="18" t="s">
        <v>443</v>
      </c>
      <c r="E7" s="19"/>
    </row>
    <row r="8" spans="2:5" ht="18.95" customHeight="1">
      <c r="B8" s="49" t="s">
        <v>716</v>
      </c>
      <c r="C8" s="26" t="s">
        <v>710</v>
      </c>
      <c r="D8" s="18" t="s">
        <v>717</v>
      </c>
      <c r="E8" s="19"/>
    </row>
    <row r="9" spans="2:5" ht="18.95" customHeight="1">
      <c r="B9" s="49"/>
      <c r="C9" s="26"/>
      <c r="D9" s="18"/>
      <c r="E9" s="19"/>
    </row>
    <row r="10" spans="2:5" ht="18.95" customHeight="1">
      <c r="B10" s="49"/>
      <c r="C10" s="28"/>
      <c r="D10" s="18"/>
      <c r="E10" s="19"/>
    </row>
    <row r="11" spans="2:5" ht="18.95" customHeight="1">
      <c r="B11" s="49"/>
      <c r="C11" s="28"/>
      <c r="D11" s="18"/>
      <c r="E11" s="19"/>
    </row>
    <row r="12" spans="2:5" ht="18.95" customHeight="1">
      <c r="B12" s="49"/>
      <c r="C12" s="20"/>
      <c r="D12" s="18"/>
      <c r="E12" s="19"/>
    </row>
    <row r="13" spans="2:5" ht="18.95" customHeight="1">
      <c r="B13" s="49"/>
      <c r="C13" s="20"/>
      <c r="D13" s="18"/>
      <c r="E13" s="19"/>
    </row>
    <row r="14" spans="2:5" ht="18.95" customHeight="1" thickBot="1">
      <c r="B14" s="50"/>
      <c r="C14" s="59"/>
      <c r="D14" s="21"/>
      <c r="E14" s="22"/>
    </row>
    <row r="15" spans="2:5" ht="15.95" customHeight="1" thickTop="1">
      <c r="B15" s="18" t="s">
        <v>166</v>
      </c>
      <c r="C15" s="18" t="s">
        <v>166</v>
      </c>
      <c r="D15" s="18"/>
      <c r="E15" s="11" t="s">
        <v>162</v>
      </c>
    </row>
    <row r="16" spans="2:5" ht="45.2" customHeight="1">
      <c r="B16" s="36" t="s">
        <v>347</v>
      </c>
      <c r="C16" s="18" t="s">
        <v>166</v>
      </c>
      <c r="D16" s="18"/>
      <c r="E16" s="66" t="s">
        <v>352</v>
      </c>
    </row>
    <row r="17" spans="2:5" ht="7.15" customHeight="1" thickBot="1">
      <c r="B17" s="21"/>
      <c r="C17" s="21" t="s">
        <v>166</v>
      </c>
      <c r="D17" s="18"/>
      <c r="E17" s="88"/>
    </row>
    <row r="18" spans="2:5" ht="25.15" customHeight="1" thickTop="1" thickBot="1">
      <c r="B18" s="13" t="s">
        <v>163</v>
      </c>
      <c r="C18" s="14" t="s">
        <v>164</v>
      </c>
      <c r="D18" s="15" t="s">
        <v>165</v>
      </c>
      <c r="E18" s="16"/>
    </row>
    <row r="19" spans="2:5" ht="18.95" customHeight="1">
      <c r="B19" s="49" t="s">
        <v>353</v>
      </c>
      <c r="C19" s="26" t="s">
        <v>433</v>
      </c>
      <c r="D19" s="18" t="s">
        <v>92</v>
      </c>
      <c r="E19" s="19"/>
    </row>
    <row r="20" spans="2:5" ht="18.95" customHeight="1">
      <c r="B20" s="49" t="s">
        <v>354</v>
      </c>
      <c r="C20" s="28" t="s">
        <v>171</v>
      </c>
      <c r="D20" s="18" t="s">
        <v>93</v>
      </c>
      <c r="E20" s="19"/>
    </row>
    <row r="21" spans="2:5" ht="18.95" customHeight="1">
      <c r="B21" s="49" t="s">
        <v>355</v>
      </c>
      <c r="C21" s="26" t="s">
        <v>433</v>
      </c>
      <c r="D21" s="18" t="s">
        <v>452</v>
      </c>
      <c r="E21" s="19"/>
    </row>
    <row r="22" spans="2:5" ht="18.95" customHeight="1">
      <c r="B22" s="49" t="s">
        <v>665</v>
      </c>
      <c r="C22" s="26" t="s">
        <v>659</v>
      </c>
      <c r="D22" s="18" t="s">
        <v>666</v>
      </c>
      <c r="E22" s="19"/>
    </row>
    <row r="23" spans="2:5" ht="18.95" customHeight="1">
      <c r="B23" s="49" t="s">
        <v>465</v>
      </c>
      <c r="C23" s="26" t="s">
        <v>460</v>
      </c>
      <c r="D23" s="18" t="s">
        <v>467</v>
      </c>
      <c r="E23" s="19"/>
    </row>
    <row r="24" spans="2:5" ht="18.95" customHeight="1" thickBot="1">
      <c r="B24" s="49"/>
      <c r="C24" s="20"/>
      <c r="D24" s="18"/>
      <c r="E24" s="22"/>
    </row>
    <row r="25" spans="2:5" ht="18.95" customHeight="1" thickTop="1">
      <c r="B25" s="87"/>
      <c r="C25" s="86" t="s">
        <v>166</v>
      </c>
      <c r="D25" s="86"/>
      <c r="E25" s="80"/>
    </row>
    <row r="26" spans="2:5" ht="18.95" customHeight="1">
      <c r="B26" s="18" t="s">
        <v>166</v>
      </c>
      <c r="C26" s="18" t="s">
        <v>166</v>
      </c>
      <c r="D26" s="18"/>
      <c r="E26" s="38"/>
    </row>
    <row r="27" spans="2:5" ht="18.95" customHeight="1">
      <c r="B27" s="18" t="s">
        <v>166</v>
      </c>
      <c r="C27" s="18" t="s">
        <v>166</v>
      </c>
      <c r="D27" s="18"/>
      <c r="E27" s="38"/>
    </row>
    <row r="28" spans="2:5" ht="18.95" customHeight="1">
      <c r="B28" s="18" t="s">
        <v>166</v>
      </c>
      <c r="C28" s="18" t="s">
        <v>166</v>
      </c>
      <c r="D28" s="18"/>
      <c r="E28" s="38"/>
    </row>
    <row r="29" spans="2:5" ht="18.95" customHeight="1">
      <c r="B29" s="18" t="s">
        <v>166</v>
      </c>
      <c r="C29" s="18" t="s">
        <v>166</v>
      </c>
      <c r="D29" s="18"/>
      <c r="E29" s="38"/>
    </row>
    <row r="30" spans="2:5" ht="18.95" customHeight="1">
      <c r="B30" s="18" t="s">
        <v>166</v>
      </c>
      <c r="C30" s="18" t="s">
        <v>166</v>
      </c>
      <c r="D30" s="18"/>
      <c r="E30" s="38"/>
    </row>
    <row r="31" spans="2:5" ht="18.95" customHeight="1">
      <c r="B31" s="18" t="s">
        <v>166</v>
      </c>
      <c r="C31" s="18" t="s">
        <v>166</v>
      </c>
      <c r="D31" s="18"/>
      <c r="E31" s="38"/>
    </row>
    <row r="32" spans="2:5" ht="18.95" customHeight="1">
      <c r="B32" s="18" t="s">
        <v>166</v>
      </c>
      <c r="C32" s="18" t="s">
        <v>166</v>
      </c>
      <c r="D32" s="18"/>
      <c r="E32" s="38"/>
    </row>
    <row r="33" spans="2:5" ht="19.899999999999999" customHeight="1">
      <c r="B33" s="18" t="s">
        <v>166</v>
      </c>
      <c r="C33" s="18" t="s">
        <v>166</v>
      </c>
      <c r="D33" s="18"/>
      <c r="E33" s="38"/>
    </row>
    <row r="34" spans="2:5" ht="19.899999999999999" customHeight="1">
      <c r="B34" s="18"/>
      <c r="E34" s="162" t="s">
        <v>760</v>
      </c>
    </row>
    <row r="50" spans="2:5" ht="15.75">
      <c r="E50" s="29"/>
    </row>
    <row r="52" spans="2:5" ht="56.25">
      <c r="B52" s="30"/>
      <c r="E52" s="31"/>
    </row>
    <row r="53" spans="2:5" ht="20.25">
      <c r="B53" s="32"/>
    </row>
    <row r="54" spans="2:5" ht="18">
      <c r="B54" s="33"/>
      <c r="C54" s="33"/>
      <c r="D54" s="33"/>
      <c r="E54" s="29"/>
    </row>
    <row r="55" spans="2:5" ht="18.75">
      <c r="B55" s="23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23"/>
      <c r="C81" s="23"/>
      <c r="D81" s="23"/>
    </row>
    <row r="82" spans="2:4" ht="18.75">
      <c r="D82" s="23"/>
    </row>
  </sheetData>
  <phoneticPr fontId="0" type="noConversion"/>
  <printOptions horizontalCentered="1"/>
  <pageMargins left="0.25" right="0.25" top="1.1499999999999999" bottom="0.25" header="0.5" footer="0.5"/>
  <pageSetup scale="7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B1:F83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1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11" t="s">
        <v>162</v>
      </c>
    </row>
    <row r="2" spans="2:5" ht="0.95" customHeight="1"/>
    <row r="3" spans="2:5" ht="45.2" customHeight="1">
      <c r="B3" s="36" t="s">
        <v>357</v>
      </c>
      <c r="E3" s="66" t="s">
        <v>356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49" t="s">
        <v>382</v>
      </c>
      <c r="C6" s="26" t="s">
        <v>380</v>
      </c>
      <c r="D6" s="18" t="s">
        <v>798</v>
      </c>
      <c r="E6" s="19"/>
    </row>
    <row r="7" spans="2:5" ht="18.95" customHeight="1">
      <c r="B7" s="49" t="s">
        <v>383</v>
      </c>
      <c r="C7" s="20" t="s">
        <v>380</v>
      </c>
      <c r="D7" s="18" t="s">
        <v>799</v>
      </c>
      <c r="E7" s="19"/>
    </row>
    <row r="8" spans="2:5" ht="18.95" customHeight="1">
      <c r="B8" s="49"/>
      <c r="C8" s="20"/>
      <c r="D8" s="18"/>
      <c r="E8" s="19"/>
    </row>
    <row r="9" spans="2:5" ht="18.95" customHeight="1">
      <c r="B9" s="49"/>
      <c r="C9" s="20"/>
      <c r="D9" s="18"/>
      <c r="E9" s="19"/>
    </row>
    <row r="10" spans="2:5" ht="18.95" customHeight="1">
      <c r="B10" s="49"/>
      <c r="C10" s="20"/>
      <c r="D10" s="18"/>
      <c r="E10" s="19"/>
    </row>
    <row r="11" spans="2:5" ht="18.95" customHeight="1">
      <c r="B11" s="49"/>
      <c r="C11" s="20"/>
      <c r="D11" s="18"/>
      <c r="E11" s="19"/>
    </row>
    <row r="12" spans="2:5" ht="18.95" customHeight="1">
      <c r="B12" s="49"/>
      <c r="C12" s="20"/>
      <c r="D12" s="18"/>
      <c r="E12" s="19"/>
    </row>
    <row r="13" spans="2:5" ht="18.95" customHeight="1">
      <c r="B13" s="49"/>
      <c r="C13" s="20"/>
      <c r="D13" s="18"/>
      <c r="E13" s="19"/>
    </row>
    <row r="14" spans="2:5" ht="18.95" customHeight="1">
      <c r="B14" s="49"/>
      <c r="C14" s="20"/>
      <c r="D14" s="18"/>
      <c r="E14" s="19"/>
    </row>
    <row r="15" spans="2:5" ht="18.95" customHeight="1">
      <c r="B15" s="49"/>
      <c r="C15" s="20"/>
      <c r="D15" s="18"/>
      <c r="E15" s="19"/>
    </row>
    <row r="16" spans="2:5" ht="18.95" customHeight="1">
      <c r="B16" s="49"/>
      <c r="C16" s="20"/>
      <c r="D16" s="18"/>
      <c r="E16" s="19"/>
    </row>
    <row r="17" spans="2:6" ht="18.95" customHeight="1">
      <c r="B17" s="49"/>
      <c r="C17" s="26"/>
      <c r="D17" s="18"/>
      <c r="E17" s="19"/>
    </row>
    <row r="18" spans="2:6" ht="18.95" customHeight="1" thickBot="1">
      <c r="B18" s="50"/>
      <c r="C18" s="48"/>
      <c r="D18" s="21"/>
      <c r="E18" s="22"/>
      <c r="F18" s="89"/>
    </row>
    <row r="19" spans="2:6" ht="18.95" customHeight="1" thickTop="1">
      <c r="B19" s="47"/>
      <c r="C19" s="79"/>
      <c r="D19" s="18"/>
      <c r="E19" s="38"/>
    </row>
    <row r="20" spans="2:6" ht="18.95" customHeight="1">
      <c r="B20" s="47"/>
      <c r="C20" s="79"/>
      <c r="D20" s="18"/>
      <c r="E20" s="38"/>
    </row>
    <row r="21" spans="2:6" ht="18.95" customHeight="1">
      <c r="B21" s="47"/>
      <c r="C21" s="79"/>
      <c r="D21" s="18"/>
      <c r="E21" s="38"/>
    </row>
    <row r="22" spans="2:6" ht="18.95" customHeight="1">
      <c r="B22" s="47"/>
      <c r="C22" s="79"/>
      <c r="D22" s="18"/>
      <c r="E22" s="38"/>
    </row>
    <row r="23" spans="2:6" ht="18.95" customHeight="1">
      <c r="B23" s="47"/>
      <c r="C23" s="79"/>
      <c r="D23" s="18"/>
      <c r="E23" s="38"/>
    </row>
    <row r="24" spans="2:6" ht="18.95" customHeight="1">
      <c r="B24" s="47"/>
      <c r="C24" s="79"/>
      <c r="D24" s="18"/>
      <c r="E24" s="38"/>
    </row>
    <row r="25" spans="2:6" ht="18.95" customHeight="1">
      <c r="B25" s="47"/>
      <c r="C25" s="79"/>
      <c r="D25" s="18"/>
      <c r="E25" s="38"/>
    </row>
    <row r="26" spans="2:6" ht="18.95" customHeight="1">
      <c r="B26" s="47"/>
      <c r="C26" s="79"/>
      <c r="D26" s="18"/>
      <c r="E26" s="38"/>
    </row>
    <row r="27" spans="2:6" ht="18.95" customHeight="1">
      <c r="B27" s="47"/>
      <c r="C27" s="79"/>
      <c r="D27" s="18"/>
      <c r="E27" s="38"/>
    </row>
    <row r="28" spans="2:6" ht="18.95" customHeight="1">
      <c r="B28" s="47"/>
      <c r="C28" s="79"/>
      <c r="D28" s="18"/>
      <c r="E28" s="38"/>
    </row>
    <row r="29" spans="2:6" ht="18.95" customHeight="1">
      <c r="B29" s="47"/>
      <c r="C29" s="79"/>
      <c r="D29" s="18"/>
      <c r="E29" s="38"/>
    </row>
    <row r="30" spans="2:6" ht="18.95" customHeight="1">
      <c r="B30" s="47"/>
      <c r="C30" s="79"/>
      <c r="D30" s="18"/>
      <c r="E30" s="38"/>
    </row>
    <row r="31" spans="2:6" ht="18.95" customHeight="1">
      <c r="B31" s="47"/>
      <c r="C31" s="79"/>
      <c r="D31" s="18"/>
      <c r="E31" s="38"/>
    </row>
    <row r="32" spans="2:6" ht="18.95" customHeight="1">
      <c r="B32" s="47"/>
      <c r="C32" s="79"/>
      <c r="D32" s="18"/>
      <c r="E32" s="38"/>
    </row>
    <row r="33" spans="2:5" ht="18.95" customHeight="1">
      <c r="B33" s="47"/>
      <c r="C33" s="79"/>
      <c r="D33" s="18"/>
      <c r="E33" s="38"/>
    </row>
    <row r="34" spans="2:5" ht="19.899999999999999" customHeight="1">
      <c r="B34" s="18" t="s">
        <v>166</v>
      </c>
      <c r="C34" s="18" t="s">
        <v>166</v>
      </c>
      <c r="D34" s="18"/>
      <c r="E34" s="38"/>
    </row>
    <row r="35" spans="2:5" ht="19.899999999999999" customHeight="1">
      <c r="B35" s="18"/>
      <c r="E35" s="61" t="s">
        <v>433</v>
      </c>
    </row>
    <row r="51" spans="2:5" ht="15.75">
      <c r="E51" s="29"/>
    </row>
    <row r="53" spans="2:5" ht="56.25">
      <c r="B53" s="30"/>
      <c r="E53" s="31"/>
    </row>
    <row r="54" spans="2:5" ht="20.25">
      <c r="B54" s="32"/>
    </row>
    <row r="55" spans="2:5" ht="18">
      <c r="B55" s="33"/>
      <c r="C55" s="33"/>
      <c r="D55" s="33"/>
      <c r="E55" s="29"/>
    </row>
    <row r="56" spans="2:5" ht="18.75">
      <c r="B56" s="23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23"/>
      <c r="C76" s="23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34"/>
      <c r="C81" s="24"/>
      <c r="D81" s="23"/>
    </row>
    <row r="82" spans="2:4" ht="18.75">
      <c r="B82" s="23"/>
      <c r="C82" s="23"/>
      <c r="D82" s="23"/>
    </row>
    <row r="83" spans="2:4" ht="18.75">
      <c r="D83" s="23"/>
    </row>
  </sheetData>
  <phoneticPr fontId="0" type="noConversion"/>
  <printOptions horizontalCentered="1"/>
  <pageMargins left="0.25" right="0.25" top="1.1499999999999999" bottom="0.25" header="0.5" footer="0.5"/>
  <pageSetup scale="7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pageSetUpPr fitToPage="1"/>
  </sheetPr>
  <dimension ref="B1:E77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1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8.95" customHeight="1">
      <c r="E1" s="11" t="s">
        <v>162</v>
      </c>
    </row>
    <row r="2" spans="2:5" ht="45.2" customHeight="1">
      <c r="B2" s="36" t="s">
        <v>363</v>
      </c>
      <c r="E2" s="66" t="s">
        <v>364</v>
      </c>
    </row>
    <row r="3" spans="2:5" ht="7.15" customHeight="1" thickBot="1"/>
    <row r="4" spans="2:5" ht="25.15" customHeight="1" thickTop="1" thickBot="1">
      <c r="B4" s="13" t="s">
        <v>163</v>
      </c>
      <c r="C4" s="14" t="s">
        <v>164</v>
      </c>
      <c r="D4" s="15" t="s">
        <v>165</v>
      </c>
      <c r="E4" s="16"/>
    </row>
    <row r="5" spans="2:5" ht="18.95" customHeight="1">
      <c r="B5" s="49" t="s">
        <v>365</v>
      </c>
      <c r="C5" s="26" t="s">
        <v>760</v>
      </c>
      <c r="D5" s="18" t="s">
        <v>566</v>
      </c>
      <c r="E5" s="19"/>
    </row>
    <row r="6" spans="2:5" ht="18.95" customHeight="1">
      <c r="B6" s="49" t="s">
        <v>761</v>
      </c>
      <c r="C6" s="26" t="s">
        <v>760</v>
      </c>
      <c r="D6" s="18" t="s">
        <v>762</v>
      </c>
      <c r="E6" s="19"/>
    </row>
    <row r="7" spans="2:5" ht="18.95" customHeight="1">
      <c r="B7" s="49"/>
      <c r="C7" s="20"/>
      <c r="D7" s="18"/>
      <c r="E7" s="19"/>
    </row>
    <row r="8" spans="2:5" ht="18.95" customHeight="1">
      <c r="B8" s="49"/>
      <c r="C8" s="20"/>
      <c r="D8" s="18"/>
      <c r="E8" s="19"/>
    </row>
    <row r="9" spans="2:5" ht="18.95" customHeight="1">
      <c r="B9" s="49"/>
      <c r="C9" s="20"/>
      <c r="D9" s="18"/>
      <c r="E9" s="19"/>
    </row>
    <row r="10" spans="2:5" ht="18.95" customHeight="1" thickBot="1">
      <c r="B10" s="50"/>
      <c r="C10" s="52"/>
      <c r="D10" s="21"/>
      <c r="E10" s="22"/>
    </row>
    <row r="11" spans="2:5" ht="18.95" customHeight="1" thickTop="1">
      <c r="B11" s="47"/>
      <c r="C11" s="40"/>
      <c r="D11" s="18"/>
      <c r="E11" s="38"/>
    </row>
    <row r="12" spans="2:5" ht="18.95" customHeight="1">
      <c r="E12" s="11" t="s">
        <v>162</v>
      </c>
    </row>
    <row r="13" spans="2:5" ht="45.2" customHeight="1">
      <c r="B13" s="36" t="s">
        <v>363</v>
      </c>
      <c r="E13" s="66" t="s">
        <v>743</v>
      </c>
    </row>
    <row r="14" spans="2:5" ht="7.15" customHeight="1" thickBot="1"/>
    <row r="15" spans="2:5" ht="25.15" customHeight="1" thickTop="1" thickBot="1">
      <c r="B15" s="13" t="s">
        <v>163</v>
      </c>
      <c r="C15" s="14" t="s">
        <v>164</v>
      </c>
      <c r="D15" s="15" t="s">
        <v>165</v>
      </c>
      <c r="E15" s="16"/>
    </row>
    <row r="16" spans="2:5" ht="18.95" customHeight="1">
      <c r="B16" s="49" t="s">
        <v>729</v>
      </c>
      <c r="C16" s="26" t="s">
        <v>760</v>
      </c>
      <c r="D16" s="18" t="s">
        <v>731</v>
      </c>
      <c r="E16" s="19"/>
    </row>
    <row r="17" spans="2:5" ht="18.95" customHeight="1">
      <c r="B17" s="49" t="s">
        <v>730</v>
      </c>
      <c r="C17" s="26" t="s">
        <v>760</v>
      </c>
      <c r="D17" s="18" t="s">
        <v>732</v>
      </c>
      <c r="E17" s="19"/>
    </row>
    <row r="18" spans="2:5" ht="18.95" customHeight="1">
      <c r="B18" s="49" t="s">
        <v>748</v>
      </c>
      <c r="C18" s="26" t="s">
        <v>760</v>
      </c>
      <c r="D18" s="18" t="s">
        <v>751</v>
      </c>
      <c r="E18" s="19"/>
    </row>
    <row r="19" spans="2:5" ht="18.95" customHeight="1">
      <c r="B19" s="49" t="s">
        <v>749</v>
      </c>
      <c r="C19" s="26" t="s">
        <v>788</v>
      </c>
      <c r="D19" s="18" t="s">
        <v>752</v>
      </c>
      <c r="E19" s="19"/>
    </row>
    <row r="20" spans="2:5" ht="18.95" customHeight="1">
      <c r="B20" s="49" t="s">
        <v>750</v>
      </c>
      <c r="C20" s="26" t="s">
        <v>760</v>
      </c>
      <c r="D20" s="18" t="s">
        <v>753</v>
      </c>
      <c r="E20" s="19"/>
    </row>
    <row r="21" spans="2:5" ht="18.95" customHeight="1">
      <c r="B21" s="49"/>
      <c r="C21" s="20"/>
      <c r="D21" s="18"/>
      <c r="E21" s="19"/>
    </row>
    <row r="22" spans="2:5" ht="18.95" customHeight="1">
      <c r="B22" s="49"/>
      <c r="C22" s="20"/>
      <c r="D22" s="18"/>
      <c r="E22" s="19"/>
    </row>
    <row r="23" spans="2:5" ht="18.95" customHeight="1" thickBot="1">
      <c r="B23" s="50"/>
      <c r="C23" s="52"/>
      <c r="D23" s="21"/>
      <c r="E23" s="22"/>
    </row>
    <row r="24" spans="2:5" ht="18.95" customHeight="1" thickTop="1">
      <c r="B24" s="86"/>
      <c r="C24" s="79"/>
      <c r="D24" s="86"/>
      <c r="E24" s="11"/>
    </row>
    <row r="25" spans="2:5" ht="45.2" customHeight="1">
      <c r="B25" s="151"/>
      <c r="C25" s="38"/>
      <c r="D25" s="38"/>
      <c r="E25" s="84"/>
    </row>
    <row r="26" spans="2:5" ht="7.15" customHeight="1">
      <c r="B26" s="38"/>
      <c r="C26" s="38"/>
      <c r="D26" s="38"/>
      <c r="E26" s="38"/>
    </row>
    <row r="27" spans="2:5" ht="25.15" customHeight="1">
      <c r="B27" s="132"/>
      <c r="C27" s="132"/>
      <c r="D27" s="132"/>
      <c r="E27" s="38"/>
    </row>
    <row r="28" spans="2:5" ht="18.95" customHeight="1">
      <c r="B28" s="47"/>
      <c r="C28" s="40"/>
      <c r="D28" s="18"/>
      <c r="E28" s="60" t="s">
        <v>788</v>
      </c>
    </row>
    <row r="29" spans="2:5" ht="19.899999999999999" customHeight="1">
      <c r="B29" s="18"/>
      <c r="C29" s="90"/>
      <c r="D29" s="18"/>
      <c r="E29" s="38"/>
    </row>
    <row r="30" spans="2:5" ht="19.899999999999999" customHeight="1">
      <c r="E30" s="60"/>
    </row>
    <row r="31" spans="2:5" ht="18.75">
      <c r="B31" s="18"/>
    </row>
    <row r="45" spans="2:5" ht="15.75">
      <c r="E45" s="29"/>
    </row>
    <row r="47" spans="2:5" ht="56.25">
      <c r="B47" s="30"/>
      <c r="E47" s="31"/>
    </row>
    <row r="48" spans="2:5" ht="20.25">
      <c r="B48" s="32"/>
    </row>
    <row r="49" spans="2:5" ht="18">
      <c r="B49" s="33"/>
      <c r="C49" s="33"/>
      <c r="D49" s="33"/>
      <c r="E49" s="29"/>
    </row>
    <row r="50" spans="2:5" ht="18.75">
      <c r="B50" s="23"/>
      <c r="C50" s="24"/>
      <c r="D50" s="23"/>
    </row>
    <row r="51" spans="2:5" ht="18.75">
      <c r="B51" s="34"/>
      <c r="C51" s="24"/>
      <c r="D51" s="23"/>
    </row>
    <row r="52" spans="2:5" ht="18.75">
      <c r="B52" s="34"/>
      <c r="C52" s="24"/>
      <c r="D52" s="23"/>
    </row>
    <row r="53" spans="2:5" ht="18.75">
      <c r="B53" s="34"/>
      <c r="C53" s="24"/>
      <c r="D53" s="23"/>
    </row>
    <row r="54" spans="2:5" ht="18.75">
      <c r="B54" s="34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23"/>
      <c r="C70" s="23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23"/>
      <c r="C76" s="23"/>
      <c r="D76" s="23"/>
    </row>
    <row r="77" spans="2:4" ht="18.75">
      <c r="D77" s="23"/>
    </row>
  </sheetData>
  <phoneticPr fontId="0" type="noConversion"/>
  <printOptions horizontalCentered="1"/>
  <pageMargins left="0.25" right="0.25" top="1.1499999999999999" bottom="0.25" header="0.5" footer="0.5"/>
  <pageSetup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B1:E84"/>
  <sheetViews>
    <sheetView defaultGridColor="0" colorId="22"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67" t="s">
        <v>338</v>
      </c>
      <c r="C3" s="12"/>
      <c r="D3" s="12"/>
      <c r="E3" s="66" t="s">
        <v>180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17"/>
      <c r="C6" s="28"/>
      <c r="D6" s="69"/>
      <c r="E6" s="19"/>
    </row>
    <row r="7" spans="2:5" ht="18.95" customHeight="1">
      <c r="B7" s="17" t="s">
        <v>680</v>
      </c>
      <c r="C7" s="28" t="s">
        <v>814</v>
      </c>
      <c r="D7" s="175" t="s">
        <v>807</v>
      </c>
      <c r="E7" s="19"/>
    </row>
    <row r="8" spans="2:5" ht="18.95" customHeight="1">
      <c r="B8" s="17" t="s">
        <v>699</v>
      </c>
      <c r="C8" s="28" t="s">
        <v>814</v>
      </c>
      <c r="D8" s="69" t="s">
        <v>701</v>
      </c>
      <c r="E8" s="19"/>
    </row>
    <row r="9" spans="2:5" ht="18.95" customHeight="1">
      <c r="B9" s="17" t="s">
        <v>700</v>
      </c>
      <c r="C9" s="28" t="s">
        <v>796</v>
      </c>
      <c r="D9" s="69" t="s">
        <v>702</v>
      </c>
      <c r="E9" s="19"/>
    </row>
    <row r="10" spans="2:5" ht="18.95" customHeight="1">
      <c r="B10" s="17"/>
      <c r="C10" s="28"/>
      <c r="D10" s="69"/>
      <c r="E10" s="19"/>
    </row>
    <row r="11" spans="2:5" ht="18.95" customHeight="1">
      <c r="B11" s="68"/>
      <c r="C11" s="28"/>
      <c r="D11" s="69"/>
      <c r="E11" s="19"/>
    </row>
    <row r="12" spans="2:5" ht="18.95" customHeight="1">
      <c r="B12" s="17"/>
      <c r="C12" s="28"/>
      <c r="D12" s="47"/>
      <c r="E12" s="19"/>
    </row>
    <row r="13" spans="2:5" ht="18.95" customHeight="1">
      <c r="B13" s="17"/>
      <c r="C13" s="28"/>
      <c r="D13" s="69"/>
      <c r="E13" s="19"/>
    </row>
    <row r="14" spans="2:5" ht="18.95" customHeight="1">
      <c r="B14" s="17"/>
      <c r="C14" s="28"/>
      <c r="D14" s="69"/>
      <c r="E14" s="19"/>
    </row>
    <row r="15" spans="2:5" ht="18.95" customHeight="1">
      <c r="B15" s="17"/>
      <c r="C15" s="28"/>
      <c r="D15" s="69"/>
      <c r="E15" s="19"/>
    </row>
    <row r="16" spans="2:5" ht="18.95" customHeight="1">
      <c r="B16" s="17"/>
      <c r="C16" s="28"/>
      <c r="D16" s="47"/>
      <c r="E16" s="19"/>
    </row>
    <row r="17" spans="2:5" ht="18.95" customHeight="1">
      <c r="B17" s="17"/>
      <c r="C17" s="28"/>
      <c r="D17" s="47"/>
      <c r="E17" s="19"/>
    </row>
    <row r="18" spans="2:5" ht="18.95" customHeight="1">
      <c r="B18" s="17"/>
      <c r="C18" s="28"/>
      <c r="D18" s="47"/>
      <c r="E18" s="19"/>
    </row>
    <row r="19" spans="2:5" ht="18.95" customHeight="1">
      <c r="B19" s="17"/>
      <c r="C19" s="28"/>
      <c r="D19" s="47"/>
      <c r="E19" s="19"/>
    </row>
    <row r="20" spans="2:5" ht="18.95" customHeight="1">
      <c r="B20" s="17"/>
      <c r="C20" s="28"/>
      <c r="D20" s="69"/>
      <c r="E20" s="19"/>
    </row>
    <row r="21" spans="2:5" ht="18.95" customHeight="1">
      <c r="B21" s="17"/>
      <c r="C21" s="28"/>
      <c r="D21" s="69"/>
      <c r="E21" s="19"/>
    </row>
    <row r="22" spans="2:5" ht="18.95" customHeight="1">
      <c r="B22" s="17"/>
      <c r="C22" s="28"/>
      <c r="D22" s="69"/>
      <c r="E22" s="19"/>
    </row>
    <row r="23" spans="2:5" ht="18.95" customHeight="1">
      <c r="B23" s="49"/>
      <c r="C23" s="28"/>
      <c r="D23" s="119"/>
      <c r="E23" s="19"/>
    </row>
    <row r="24" spans="2:5" ht="18.95" customHeight="1">
      <c r="B24" s="71"/>
      <c r="C24" s="28"/>
      <c r="D24" s="69"/>
      <c r="E24" s="19"/>
    </row>
    <row r="25" spans="2:5" ht="18.95" customHeight="1">
      <c r="B25" s="49"/>
      <c r="C25" s="28"/>
      <c r="D25" s="69"/>
      <c r="E25" s="19"/>
    </row>
    <row r="26" spans="2:5" ht="18.95" customHeight="1">
      <c r="B26" s="49"/>
      <c r="C26" s="28"/>
      <c r="D26" s="69"/>
      <c r="E26" s="19"/>
    </row>
    <row r="27" spans="2:5" ht="18.95" customHeight="1">
      <c r="B27" s="49"/>
      <c r="C27" s="28"/>
      <c r="D27" s="69"/>
      <c r="E27" s="19"/>
    </row>
    <row r="28" spans="2:5" ht="18.95" customHeight="1">
      <c r="B28" s="49"/>
      <c r="C28" s="28"/>
      <c r="D28" s="47"/>
      <c r="E28" s="19"/>
    </row>
    <row r="29" spans="2:5" ht="18.95" customHeight="1">
      <c r="B29" s="17"/>
      <c r="C29" s="28"/>
      <c r="D29" s="47"/>
      <c r="E29" s="19"/>
    </row>
    <row r="30" spans="2:5" ht="18.95" customHeight="1">
      <c r="B30" s="17"/>
      <c r="C30" s="28"/>
      <c r="D30" s="47"/>
      <c r="E30" s="19"/>
    </row>
    <row r="31" spans="2:5" ht="18.95" customHeight="1">
      <c r="B31" s="17"/>
      <c r="C31" s="28"/>
      <c r="D31" s="47"/>
      <c r="E31" s="19"/>
    </row>
    <row r="32" spans="2:5" ht="18.95" customHeight="1">
      <c r="B32" s="17"/>
      <c r="C32" s="28"/>
      <c r="D32" s="47"/>
      <c r="E32" s="19"/>
    </row>
    <row r="33" spans="2:5" ht="18.95" customHeight="1">
      <c r="B33" s="17"/>
      <c r="C33" s="28"/>
      <c r="D33" s="47"/>
      <c r="E33" s="19"/>
    </row>
    <row r="34" spans="2:5" ht="18.95" customHeight="1" thickBot="1">
      <c r="B34" s="130"/>
      <c r="C34" s="59"/>
      <c r="D34" s="131"/>
      <c r="E34" s="22"/>
    </row>
    <row r="35" spans="2:5" ht="19.350000000000001" customHeight="1" thickTop="1">
      <c r="B35" s="57"/>
      <c r="C35" s="24"/>
      <c r="D35" s="23"/>
      <c r="E35" s="61" t="s">
        <v>796</v>
      </c>
    </row>
    <row r="36" spans="2:5" ht="19.899999999999999" customHeight="1"/>
    <row r="52" spans="2:5" ht="15.75">
      <c r="E52" s="29"/>
    </row>
    <row r="54" spans="2:5" ht="56.25">
      <c r="B54" s="30"/>
      <c r="E54" s="31"/>
    </row>
    <row r="55" spans="2:5" ht="20.25">
      <c r="B55" s="32"/>
    </row>
    <row r="56" spans="2:5" ht="18">
      <c r="B56" s="33"/>
      <c r="C56" s="33"/>
      <c r="D56" s="33"/>
      <c r="E56" s="29"/>
    </row>
    <row r="57" spans="2:5" ht="18.75">
      <c r="B57" s="23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23"/>
      <c r="C77" s="23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34"/>
      <c r="C81" s="24"/>
      <c r="D81" s="23"/>
    </row>
    <row r="82" spans="2:4" ht="18.75">
      <c r="B82" s="34"/>
      <c r="C82" s="24"/>
      <c r="D82" s="23"/>
    </row>
    <row r="83" spans="2:4" ht="18.75">
      <c r="B83" s="23"/>
      <c r="C83" s="23"/>
      <c r="D83" s="23"/>
    </row>
    <row r="84" spans="2:4" ht="18.75">
      <c r="D84" s="23"/>
    </row>
  </sheetData>
  <printOptions horizontalCentered="1"/>
  <pageMargins left="0.25" right="0.25" top="1.1499999999999999" bottom="0.25" header="0.25" footer="0.5"/>
  <pageSetup scale="7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pageSetUpPr fitToPage="1"/>
  </sheetPr>
  <dimension ref="B1:E79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7.10937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75" customHeight="1">
      <c r="E1" s="11" t="s">
        <v>162</v>
      </c>
    </row>
    <row r="2" spans="2:5" ht="45.2" customHeight="1">
      <c r="B2" s="36" t="s">
        <v>366</v>
      </c>
      <c r="E2" s="66" t="s">
        <v>368</v>
      </c>
    </row>
    <row r="3" spans="2:5" ht="6.75" customHeight="1" thickBot="1"/>
    <row r="4" spans="2:5" ht="24.75" customHeight="1" thickTop="1" thickBot="1">
      <c r="B4" s="13" t="s">
        <v>163</v>
      </c>
      <c r="C4" s="14" t="s">
        <v>164</v>
      </c>
      <c r="D4" s="15" t="s">
        <v>165</v>
      </c>
      <c r="E4" s="16"/>
    </row>
    <row r="5" spans="2:5" ht="18.95" customHeight="1">
      <c r="B5" s="49" t="s">
        <v>367</v>
      </c>
      <c r="C5" s="26" t="s">
        <v>553</v>
      </c>
      <c r="D5" s="18" t="s">
        <v>102</v>
      </c>
      <c r="E5" s="19"/>
    </row>
    <row r="6" spans="2:5" ht="18.95" customHeight="1">
      <c r="B6" s="49"/>
      <c r="C6" s="20"/>
      <c r="D6" s="18"/>
      <c r="E6" s="19"/>
    </row>
    <row r="7" spans="2:5" ht="18.95" customHeight="1">
      <c r="B7" s="49"/>
      <c r="C7" s="26"/>
      <c r="D7" s="18"/>
      <c r="E7" s="19"/>
    </row>
    <row r="8" spans="2:5" ht="18.95" customHeight="1" thickBot="1">
      <c r="B8" s="50"/>
      <c r="C8" s="52"/>
      <c r="D8" s="21"/>
      <c r="E8" s="22"/>
    </row>
    <row r="9" spans="2:5" ht="18.95" customHeight="1" thickTop="1">
      <c r="E9" s="11"/>
    </row>
    <row r="10" spans="2:5" ht="18.95" customHeight="1">
      <c r="B10" s="36"/>
      <c r="E10" s="11" t="s">
        <v>162</v>
      </c>
    </row>
    <row r="11" spans="2:5" ht="45.75" customHeight="1">
      <c r="B11" s="36" t="s">
        <v>370</v>
      </c>
      <c r="E11" s="66" t="s">
        <v>369</v>
      </c>
    </row>
    <row r="12" spans="2:5" ht="6" customHeight="1" thickBot="1"/>
    <row r="13" spans="2:5" ht="24.75" customHeight="1" thickTop="1" thickBot="1">
      <c r="B13" s="13" t="s">
        <v>163</v>
      </c>
      <c r="C13" s="14" t="s">
        <v>164</v>
      </c>
      <c r="D13" s="15" t="s">
        <v>165</v>
      </c>
      <c r="E13" s="16"/>
    </row>
    <row r="14" spans="2:5" ht="18.95" customHeight="1">
      <c r="B14" s="49" t="s">
        <v>371</v>
      </c>
      <c r="C14" s="26" t="s">
        <v>460</v>
      </c>
      <c r="D14" s="18" t="s">
        <v>567</v>
      </c>
      <c r="E14" s="19"/>
    </row>
    <row r="15" spans="2:5" ht="18.95" customHeight="1">
      <c r="B15" s="49"/>
      <c r="C15" s="26"/>
      <c r="D15" s="18"/>
      <c r="E15" s="19"/>
    </row>
    <row r="16" spans="2:5" ht="18.95" customHeight="1">
      <c r="B16" s="49"/>
      <c r="C16" s="26"/>
      <c r="D16" s="18"/>
      <c r="E16" s="19"/>
    </row>
    <row r="17" spans="2:5" ht="18.95" customHeight="1">
      <c r="B17" s="49"/>
      <c r="C17" s="26"/>
      <c r="D17" s="18"/>
      <c r="E17" s="19"/>
    </row>
    <row r="18" spans="2:5" ht="18.95" customHeight="1">
      <c r="B18" s="49"/>
      <c r="C18" s="26"/>
      <c r="D18" s="18"/>
      <c r="E18" s="19"/>
    </row>
    <row r="19" spans="2:5" ht="18.95" customHeight="1">
      <c r="B19" s="49"/>
      <c r="C19" s="26"/>
      <c r="D19" s="18"/>
      <c r="E19" s="19"/>
    </row>
    <row r="20" spans="2:5" ht="18.95" customHeight="1">
      <c r="B20" s="49"/>
      <c r="C20" s="26"/>
      <c r="D20" s="18"/>
      <c r="E20" s="19"/>
    </row>
    <row r="21" spans="2:5" ht="18.95" customHeight="1">
      <c r="B21" s="49"/>
      <c r="C21" s="26"/>
      <c r="D21" s="18"/>
      <c r="E21" s="19"/>
    </row>
    <row r="22" spans="2:5" ht="18.95" customHeight="1">
      <c r="B22" s="49"/>
      <c r="C22" s="26"/>
      <c r="D22" s="18"/>
      <c r="E22" s="19"/>
    </row>
    <row r="23" spans="2:5" ht="18.95" customHeight="1">
      <c r="B23" s="49"/>
      <c r="C23" s="26"/>
      <c r="D23" s="18"/>
      <c r="E23" s="19"/>
    </row>
    <row r="24" spans="2:5" ht="18.95" customHeight="1">
      <c r="B24" s="49"/>
      <c r="C24" s="26"/>
      <c r="D24" s="18"/>
      <c r="E24" s="19"/>
    </row>
    <row r="25" spans="2:5" ht="18.95" customHeight="1">
      <c r="B25" s="49"/>
      <c r="C25" s="20"/>
      <c r="D25" s="18"/>
      <c r="E25" s="19"/>
    </row>
    <row r="26" spans="2:5" ht="18.75">
      <c r="B26" s="49"/>
      <c r="C26" s="20"/>
      <c r="D26" s="18"/>
      <c r="E26" s="19"/>
    </row>
    <row r="27" spans="2:5" ht="18.95" customHeight="1">
      <c r="B27" s="49"/>
      <c r="C27" s="20"/>
      <c r="D27" s="18"/>
      <c r="E27" s="19"/>
    </row>
    <row r="28" spans="2:5" ht="18.95" customHeight="1">
      <c r="B28" s="49"/>
      <c r="C28" s="20"/>
      <c r="D28" s="18"/>
      <c r="E28" s="19"/>
    </row>
    <row r="29" spans="2:5" ht="18.95" customHeight="1">
      <c r="B29" s="49"/>
      <c r="C29" s="20"/>
      <c r="D29" s="18"/>
      <c r="E29" s="19"/>
    </row>
    <row r="30" spans="2:5" ht="19.899999999999999" customHeight="1">
      <c r="B30" s="49"/>
      <c r="C30" s="26"/>
      <c r="D30" s="18"/>
      <c r="E30" s="19"/>
    </row>
    <row r="31" spans="2:5" ht="19.899999999999999" customHeight="1">
      <c r="B31" s="49"/>
      <c r="C31" s="26"/>
      <c r="D31" s="18"/>
      <c r="E31" s="19"/>
    </row>
    <row r="32" spans="2:5" ht="18.75">
      <c r="B32" s="49"/>
      <c r="C32" s="26"/>
      <c r="D32" s="18"/>
      <c r="E32" s="19"/>
    </row>
    <row r="33" spans="2:5" ht="19.5" thickBot="1">
      <c r="B33" s="50"/>
      <c r="C33" s="52"/>
      <c r="D33" s="21"/>
      <c r="E33" s="22"/>
    </row>
    <row r="34" spans="2:5" ht="19.5" thickTop="1">
      <c r="B34" s="18"/>
      <c r="E34" s="61" t="s">
        <v>689</v>
      </c>
    </row>
    <row r="35" spans="2:5">
      <c r="E35" s="57"/>
    </row>
    <row r="47" spans="2:5" ht="15.75">
      <c r="E47" s="29"/>
    </row>
    <row r="49" spans="2:5" ht="56.25">
      <c r="B49" s="30"/>
      <c r="E49" s="31"/>
    </row>
    <row r="50" spans="2:5" ht="20.25">
      <c r="B50" s="32"/>
    </row>
    <row r="51" spans="2:5" ht="18">
      <c r="B51" s="33"/>
      <c r="C51" s="33"/>
      <c r="D51" s="33"/>
      <c r="E51" s="29"/>
    </row>
    <row r="52" spans="2:5" ht="18.75">
      <c r="B52" s="23"/>
      <c r="C52" s="24"/>
      <c r="D52" s="23"/>
    </row>
    <row r="53" spans="2:5" ht="18.75">
      <c r="B53" s="34"/>
      <c r="C53" s="24"/>
      <c r="D53" s="23"/>
    </row>
    <row r="54" spans="2:5" ht="18.75">
      <c r="B54" s="34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23"/>
      <c r="C72" s="23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23"/>
      <c r="C78" s="23"/>
      <c r="D78" s="23"/>
    </row>
    <row r="79" spans="2:4" ht="18.75">
      <c r="D79" s="23"/>
    </row>
  </sheetData>
  <phoneticPr fontId="0" type="noConversion"/>
  <printOptions horizontalCentered="1"/>
  <pageMargins left="0.25" right="0.25" top="1.1499999999999999" bottom="0.25" header="0.5" footer="0.5"/>
  <pageSetup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pageSetUpPr fitToPage="1"/>
  </sheetPr>
  <dimension ref="B1:E82"/>
  <sheetViews>
    <sheetView topLeftCell="B1"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1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11" t="s">
        <v>162</v>
      </c>
    </row>
    <row r="2" spans="2:5" ht="0.95" customHeight="1"/>
    <row r="3" spans="2:5" ht="45.2" customHeight="1">
      <c r="B3" s="36" t="s">
        <v>372</v>
      </c>
      <c r="E3" s="66" t="s">
        <v>373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49" t="s">
        <v>374</v>
      </c>
      <c r="C6" s="26" t="s">
        <v>171</v>
      </c>
      <c r="D6" s="18" t="s">
        <v>94</v>
      </c>
      <c r="E6" s="19"/>
    </row>
    <row r="7" spans="2:5" ht="18.95" customHeight="1">
      <c r="B7" s="49" t="s">
        <v>543</v>
      </c>
      <c r="C7" s="26" t="s">
        <v>534</v>
      </c>
      <c r="D7" s="18" t="s">
        <v>544</v>
      </c>
      <c r="E7" s="19"/>
    </row>
    <row r="8" spans="2:5" ht="18.95" customHeight="1">
      <c r="B8" s="49" t="s">
        <v>656</v>
      </c>
      <c r="C8" s="26" t="s">
        <v>648</v>
      </c>
      <c r="D8" s="18" t="s">
        <v>657</v>
      </c>
      <c r="E8" s="19"/>
    </row>
    <row r="9" spans="2:5" ht="18.95" customHeight="1">
      <c r="B9" s="49" t="s">
        <v>667</v>
      </c>
      <c r="C9" s="26" t="s">
        <v>784</v>
      </c>
      <c r="D9" s="18" t="s">
        <v>661</v>
      </c>
      <c r="E9" s="19"/>
    </row>
    <row r="10" spans="2:5" ht="18.95" customHeight="1">
      <c r="B10" s="49" t="s">
        <v>695</v>
      </c>
      <c r="C10" s="26" t="s">
        <v>689</v>
      </c>
      <c r="D10" s="18" t="s">
        <v>696</v>
      </c>
      <c r="E10" s="19"/>
    </row>
    <row r="11" spans="2:5" ht="18.95" customHeight="1">
      <c r="B11" s="49" t="s">
        <v>755</v>
      </c>
      <c r="C11" s="26" t="s">
        <v>787</v>
      </c>
      <c r="D11" s="18" t="s">
        <v>860</v>
      </c>
      <c r="E11" s="19"/>
    </row>
    <row r="12" spans="2:5" ht="18.95" customHeight="1" thickBot="1">
      <c r="B12" s="50" t="s">
        <v>756</v>
      </c>
      <c r="C12" s="48" t="s">
        <v>754</v>
      </c>
      <c r="D12" s="21" t="s">
        <v>859</v>
      </c>
      <c r="E12" s="22"/>
    </row>
    <row r="13" spans="2:5" ht="19.5" customHeight="1" thickTop="1">
      <c r="B13" s="38"/>
      <c r="C13" s="80"/>
      <c r="D13" s="38"/>
      <c r="E13" s="39"/>
    </row>
    <row r="14" spans="2:5" ht="15.95" customHeight="1">
      <c r="C14" s="38"/>
      <c r="E14" s="11" t="s">
        <v>162</v>
      </c>
    </row>
    <row r="15" spans="2:5" ht="0.95" customHeight="1"/>
    <row r="16" spans="2:5" ht="45.2" customHeight="1">
      <c r="B16" s="36" t="s">
        <v>64</v>
      </c>
      <c r="E16" s="66" t="s">
        <v>686</v>
      </c>
    </row>
    <row r="17" spans="2:5" ht="7.15" customHeight="1" thickBot="1"/>
    <row r="18" spans="2:5" ht="25.15" customHeight="1" thickTop="1" thickBot="1">
      <c r="B18" s="13" t="s">
        <v>163</v>
      </c>
      <c r="C18" s="14" t="s">
        <v>164</v>
      </c>
      <c r="D18" s="15" t="s">
        <v>165</v>
      </c>
      <c r="E18" s="16"/>
    </row>
    <row r="19" spans="2:5" ht="18.95" customHeight="1">
      <c r="B19" s="49" t="s">
        <v>687</v>
      </c>
      <c r="C19" s="26" t="s">
        <v>689</v>
      </c>
      <c r="D19" s="18" t="s">
        <v>688</v>
      </c>
      <c r="E19" s="19"/>
    </row>
    <row r="20" spans="2:5" ht="18.95" customHeight="1">
      <c r="B20" s="49"/>
      <c r="C20" s="26"/>
      <c r="D20" s="23"/>
      <c r="E20" s="19"/>
    </row>
    <row r="21" spans="2:5" ht="18.95" customHeight="1">
      <c r="B21" s="49"/>
      <c r="C21" s="26"/>
      <c r="D21" s="23"/>
      <c r="E21" s="19"/>
    </row>
    <row r="22" spans="2:5" ht="18.95" customHeight="1">
      <c r="B22" s="49" t="s">
        <v>718</v>
      </c>
      <c r="C22" s="26" t="s">
        <v>710</v>
      </c>
      <c r="D22" s="23" t="s">
        <v>719</v>
      </c>
      <c r="E22" s="19"/>
    </row>
    <row r="23" spans="2:5" ht="18.95" customHeight="1">
      <c r="B23" s="49" t="s">
        <v>757</v>
      </c>
      <c r="C23" s="26" t="s">
        <v>784</v>
      </c>
      <c r="D23" s="23" t="s">
        <v>861</v>
      </c>
      <c r="E23" s="19"/>
    </row>
    <row r="24" spans="2:5" ht="18.75">
      <c r="B24" s="49" t="s">
        <v>758</v>
      </c>
      <c r="C24" s="26" t="s">
        <v>784</v>
      </c>
      <c r="D24" s="23" t="s">
        <v>862</v>
      </c>
      <c r="E24" s="19"/>
    </row>
    <row r="25" spans="2:5" ht="18.75">
      <c r="B25" s="49" t="s">
        <v>785</v>
      </c>
      <c r="C25" s="26" t="s">
        <v>784</v>
      </c>
      <c r="D25" s="23" t="s">
        <v>863</v>
      </c>
      <c r="E25" s="19"/>
    </row>
    <row r="26" spans="2:5" ht="18.75">
      <c r="B26" s="49" t="s">
        <v>786</v>
      </c>
      <c r="C26" s="26" t="s">
        <v>784</v>
      </c>
      <c r="D26" s="23" t="s">
        <v>864</v>
      </c>
      <c r="E26" s="19"/>
    </row>
    <row r="27" spans="2:5" ht="18.75">
      <c r="B27" s="49"/>
      <c r="C27" s="26"/>
      <c r="D27" s="23"/>
      <c r="E27" s="19"/>
    </row>
    <row r="28" spans="2:5" ht="18.75" customHeight="1" thickBot="1">
      <c r="B28" s="50"/>
      <c r="C28" s="48"/>
      <c r="D28" s="21"/>
      <c r="E28" s="22"/>
    </row>
    <row r="29" spans="2:5" ht="18.95" customHeight="1" thickTop="1">
      <c r="B29" s="18"/>
      <c r="C29" s="18"/>
      <c r="D29" s="18"/>
      <c r="E29" s="38"/>
    </row>
    <row r="30" spans="2:5" ht="18.95" customHeight="1">
      <c r="B30" s="18"/>
      <c r="C30" s="18"/>
      <c r="D30" s="18"/>
      <c r="E30" s="38"/>
    </row>
    <row r="31" spans="2:5" ht="18.95" customHeight="1">
      <c r="B31" s="18"/>
      <c r="C31" s="18"/>
      <c r="D31" s="18"/>
      <c r="E31" s="38"/>
    </row>
    <row r="32" spans="2:5" ht="18.95" customHeight="1">
      <c r="B32" s="18"/>
      <c r="C32" s="18"/>
      <c r="D32" s="18"/>
      <c r="E32" s="38"/>
    </row>
    <row r="33" spans="2:5" ht="18.95" customHeight="1">
      <c r="B33" s="18"/>
      <c r="C33" s="18"/>
      <c r="E33" s="38"/>
    </row>
    <row r="34" spans="2:5" ht="19.899999999999999" customHeight="1">
      <c r="B34" s="18"/>
      <c r="E34" s="61" t="s">
        <v>787</v>
      </c>
    </row>
    <row r="50" spans="2:5" ht="15.75">
      <c r="E50" s="29"/>
    </row>
    <row r="52" spans="2:5" ht="56.25">
      <c r="B52" s="30"/>
      <c r="E52" s="31"/>
    </row>
    <row r="53" spans="2:5" ht="20.25">
      <c r="B53" s="32"/>
    </row>
    <row r="54" spans="2:5" ht="18">
      <c r="B54" s="33"/>
      <c r="C54" s="33"/>
      <c r="D54" s="33"/>
      <c r="E54" s="29"/>
    </row>
    <row r="55" spans="2:5" ht="18.75">
      <c r="B55" s="23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23"/>
      <c r="C81" s="23"/>
      <c r="D81" s="23"/>
    </row>
    <row r="82" spans="2:4" ht="18.75">
      <c r="D82" s="23"/>
    </row>
  </sheetData>
  <phoneticPr fontId="0" type="noConversion"/>
  <printOptions horizontalCentered="1"/>
  <pageMargins left="0.25" right="0.25" top="1.1499999999999999" bottom="0.25" header="0.5" footer="0.5"/>
  <pageSetup scale="7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>
    <pageSetUpPr fitToPage="1"/>
  </sheetPr>
  <dimension ref="B1:E84"/>
  <sheetViews>
    <sheetView defaultGridColor="0" colorId="22" zoomScale="70" zoomScaleNormal="70" zoomScalePageLayoutView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8" style="10" customWidth="1"/>
    <col min="3" max="3" width="10.5546875" style="10" customWidth="1"/>
    <col min="4" max="4" width="92" style="10" customWidth="1"/>
    <col min="5" max="5" width="9.6640625" style="10" customWidth="1"/>
    <col min="6" max="6" width="1.6640625" style="10" customWidth="1"/>
    <col min="7" max="16384" width="9.6640625" style="10"/>
  </cols>
  <sheetData>
    <row r="1" spans="2:5" ht="15.75" customHeight="1">
      <c r="E1" s="11" t="s">
        <v>162</v>
      </c>
    </row>
    <row r="2" spans="2:5" ht="0.95" customHeight="1"/>
    <row r="3" spans="2:5" ht="45.2" customHeight="1">
      <c r="B3" s="67" t="s">
        <v>475</v>
      </c>
      <c r="C3" s="12"/>
      <c r="D3" s="12"/>
      <c r="E3" s="157" t="s">
        <v>135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17"/>
      <c r="C6" s="28"/>
      <c r="D6" s="149"/>
      <c r="E6" s="19"/>
    </row>
    <row r="7" spans="2:5" ht="18.95" customHeight="1">
      <c r="B7" s="17"/>
      <c r="C7" s="28"/>
      <c r="D7" s="149" t="s">
        <v>517</v>
      </c>
      <c r="E7" s="19"/>
    </row>
    <row r="8" spans="2:5" ht="18.95" customHeight="1">
      <c r="B8" s="17" t="s">
        <v>573</v>
      </c>
      <c r="C8" s="28" t="s">
        <v>640</v>
      </c>
      <c r="D8" s="47" t="s">
        <v>468</v>
      </c>
      <c r="E8" s="19"/>
    </row>
    <row r="9" spans="2:5" ht="18.95" customHeight="1">
      <c r="B9" s="17"/>
      <c r="C9" s="28"/>
      <c r="D9" s="47"/>
      <c r="E9" s="19"/>
    </row>
    <row r="10" spans="2:5" ht="18.95" customHeight="1">
      <c r="B10" s="17"/>
      <c r="C10" s="28"/>
      <c r="D10" s="149" t="s">
        <v>518</v>
      </c>
      <c r="E10" s="19"/>
    </row>
    <row r="11" spans="2:5" ht="18.95" customHeight="1">
      <c r="B11" s="17" t="s">
        <v>574</v>
      </c>
      <c r="C11" s="28" t="s">
        <v>760</v>
      </c>
      <c r="D11" s="47" t="s">
        <v>469</v>
      </c>
      <c r="E11" s="19"/>
    </row>
    <row r="12" spans="2:5" ht="18.95" customHeight="1">
      <c r="B12" s="17" t="s">
        <v>575</v>
      </c>
      <c r="C12" s="28" t="s">
        <v>760</v>
      </c>
      <c r="D12" s="47" t="s">
        <v>470</v>
      </c>
      <c r="E12" s="19"/>
    </row>
    <row r="13" spans="2:5" ht="18.95" customHeight="1">
      <c r="B13" s="17" t="s">
        <v>576</v>
      </c>
      <c r="C13" s="28" t="s">
        <v>710</v>
      </c>
      <c r="D13" s="47" t="s">
        <v>474</v>
      </c>
      <c r="E13" s="19"/>
    </row>
    <row r="14" spans="2:5" ht="18.95" customHeight="1">
      <c r="B14" s="17"/>
      <c r="C14" s="28"/>
      <c r="D14" s="47"/>
      <c r="E14" s="19"/>
    </row>
    <row r="15" spans="2:5" ht="18.95" customHeight="1">
      <c r="B15" s="17"/>
      <c r="C15" s="28"/>
      <c r="D15" s="149" t="s">
        <v>519</v>
      </c>
      <c r="E15" s="19"/>
    </row>
    <row r="16" spans="2:5" ht="18.95" customHeight="1">
      <c r="B16" s="17" t="s">
        <v>577</v>
      </c>
      <c r="C16" s="28" t="s">
        <v>760</v>
      </c>
      <c r="D16" s="47" t="s">
        <v>471</v>
      </c>
      <c r="E16" s="19"/>
    </row>
    <row r="17" spans="2:5" ht="18.95" customHeight="1">
      <c r="B17" s="17" t="s">
        <v>578</v>
      </c>
      <c r="C17" s="28" t="s">
        <v>760</v>
      </c>
      <c r="D17" s="47" t="s">
        <v>472</v>
      </c>
      <c r="E17" s="19"/>
    </row>
    <row r="18" spans="2:5" ht="18.95" customHeight="1">
      <c r="B18" s="17" t="s">
        <v>579</v>
      </c>
      <c r="C18" s="28" t="s">
        <v>760</v>
      </c>
      <c r="D18" s="47" t="s">
        <v>488</v>
      </c>
      <c r="E18" s="19"/>
    </row>
    <row r="19" spans="2:5" ht="18.95" customHeight="1">
      <c r="B19" s="17" t="s">
        <v>580</v>
      </c>
      <c r="C19" s="28" t="s">
        <v>760</v>
      </c>
      <c r="D19" s="47" t="s">
        <v>473</v>
      </c>
      <c r="E19" s="19"/>
    </row>
    <row r="20" spans="2:5" ht="18.95" customHeight="1">
      <c r="B20" s="17" t="s">
        <v>675</v>
      </c>
      <c r="C20" s="28" t="s">
        <v>760</v>
      </c>
      <c r="D20" s="47" t="s">
        <v>676</v>
      </c>
      <c r="E20" s="19"/>
    </row>
    <row r="21" spans="2:5" ht="18.95" customHeight="1">
      <c r="B21" s="17"/>
      <c r="C21" s="28"/>
      <c r="D21" s="47"/>
      <c r="E21" s="19"/>
    </row>
    <row r="22" spans="2:5" ht="18.95" customHeight="1">
      <c r="B22" s="17" t="s">
        <v>733</v>
      </c>
      <c r="C22" s="28" t="s">
        <v>724</v>
      </c>
      <c r="D22" s="47" t="s">
        <v>742</v>
      </c>
      <c r="E22" s="19"/>
    </row>
    <row r="23" spans="2:5" ht="18.95" customHeight="1">
      <c r="B23" s="17" t="s">
        <v>734</v>
      </c>
      <c r="C23" s="28" t="s">
        <v>724</v>
      </c>
      <c r="D23" s="47" t="s">
        <v>737</v>
      </c>
      <c r="E23" s="19"/>
    </row>
    <row r="24" spans="2:5" ht="18.95" customHeight="1">
      <c r="B24" s="17" t="s">
        <v>735</v>
      </c>
      <c r="C24" s="28" t="s">
        <v>724</v>
      </c>
      <c r="D24" s="47" t="s">
        <v>738</v>
      </c>
      <c r="E24" s="19"/>
    </row>
    <row r="25" spans="2:5" ht="18.95" customHeight="1">
      <c r="B25" s="17" t="s">
        <v>736</v>
      </c>
      <c r="C25" s="28" t="s">
        <v>724</v>
      </c>
      <c r="D25" s="47" t="s">
        <v>739</v>
      </c>
      <c r="E25" s="19"/>
    </row>
    <row r="26" spans="2:5" ht="18.95" customHeight="1">
      <c r="B26" s="17"/>
      <c r="C26" s="28"/>
      <c r="D26" s="47"/>
      <c r="E26" s="19"/>
    </row>
    <row r="27" spans="2:5" ht="18.95" customHeight="1">
      <c r="B27" s="17"/>
      <c r="C27" s="28"/>
      <c r="D27" s="47"/>
      <c r="E27" s="19"/>
    </row>
    <row r="28" spans="2:5" ht="18.95" customHeight="1">
      <c r="B28" s="17"/>
      <c r="C28" s="28"/>
      <c r="D28" s="47"/>
      <c r="E28" s="19"/>
    </row>
    <row r="29" spans="2:5" ht="18.95" customHeight="1">
      <c r="B29" s="17"/>
      <c r="C29" s="28"/>
      <c r="D29" s="47"/>
      <c r="E29" s="19"/>
    </row>
    <row r="30" spans="2:5" ht="18.95" customHeight="1">
      <c r="B30" s="17"/>
      <c r="C30" s="28"/>
      <c r="D30" s="47"/>
      <c r="E30" s="19"/>
    </row>
    <row r="31" spans="2:5" ht="18.95" customHeight="1">
      <c r="B31" s="17"/>
      <c r="C31" s="28"/>
      <c r="D31" s="47"/>
      <c r="E31" s="19"/>
    </row>
    <row r="32" spans="2:5" ht="18.95" customHeight="1">
      <c r="B32" s="17"/>
      <c r="C32" s="28"/>
      <c r="D32" s="47"/>
      <c r="E32" s="19"/>
    </row>
    <row r="33" spans="2:5" ht="18.95" customHeight="1">
      <c r="B33" s="17"/>
      <c r="C33" s="28"/>
      <c r="D33" s="47"/>
      <c r="E33" s="19"/>
    </row>
    <row r="34" spans="2:5" ht="6" customHeight="1" thickBot="1">
      <c r="B34" s="130"/>
      <c r="C34" s="59"/>
      <c r="D34" s="131"/>
      <c r="E34" s="22"/>
    </row>
    <row r="35" spans="2:5" ht="21" customHeight="1" thickTop="1">
      <c r="B35" s="61"/>
      <c r="C35" s="24"/>
      <c r="D35" s="23"/>
      <c r="E35" s="61" t="s">
        <v>760</v>
      </c>
    </row>
    <row r="36" spans="2:5" ht="19.899999999999999" customHeight="1"/>
    <row r="52" spans="2:5" ht="15.75">
      <c r="E52" s="29"/>
    </row>
    <row r="54" spans="2:5" ht="56.25">
      <c r="B54" s="30"/>
      <c r="E54" s="31"/>
    </row>
    <row r="55" spans="2:5" ht="20.25">
      <c r="B55" s="32"/>
    </row>
    <row r="56" spans="2:5" ht="18">
      <c r="B56" s="33"/>
      <c r="C56" s="33"/>
      <c r="D56" s="33"/>
      <c r="E56" s="29"/>
    </row>
    <row r="57" spans="2:5" ht="18.75">
      <c r="B57" s="23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23"/>
      <c r="C77" s="23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34"/>
      <c r="C81" s="24"/>
      <c r="D81" s="23"/>
    </row>
    <row r="82" spans="2:4" ht="18.75">
      <c r="B82" s="34"/>
      <c r="C82" s="24"/>
      <c r="D82" s="23"/>
    </row>
    <row r="83" spans="2:4" ht="18.75">
      <c r="B83" s="23"/>
      <c r="C83" s="23"/>
      <c r="D83" s="23"/>
    </row>
    <row r="84" spans="2:4" ht="18.75">
      <c r="D84" s="23"/>
    </row>
  </sheetData>
  <printOptions horizontalCentered="1"/>
  <pageMargins left="0.25" right="0.25" top="1.1499999999999999" bottom="0.25" header="0.25" footer="0.5"/>
  <pageSetup scale="7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>
    <pageSetUpPr fitToPage="1"/>
  </sheetPr>
  <dimension ref="B1:E84"/>
  <sheetViews>
    <sheetView defaultGridColor="0" colorId="22" zoomScale="70" zoomScaleNormal="70" zoomScalePageLayoutView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8" style="10" customWidth="1"/>
    <col min="3" max="3" width="10.5546875" style="10" customWidth="1"/>
    <col min="4" max="4" width="92" style="10" customWidth="1"/>
    <col min="5" max="5" width="9.6640625" style="10" customWidth="1"/>
    <col min="6" max="6" width="1.6640625" style="10" customWidth="1"/>
    <col min="7" max="16384" width="9.6640625" style="10"/>
  </cols>
  <sheetData>
    <row r="1" spans="2:5" ht="15.75" customHeight="1">
      <c r="E1" s="11" t="s">
        <v>162</v>
      </c>
    </row>
    <row r="2" spans="2:5" ht="0.95" customHeight="1"/>
    <row r="3" spans="2:5" ht="45.2" customHeight="1">
      <c r="B3" s="67" t="s">
        <v>548</v>
      </c>
      <c r="C3" s="12"/>
      <c r="D3" s="12"/>
      <c r="E3" s="157" t="s">
        <v>533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17"/>
      <c r="C6" s="28"/>
      <c r="D6" s="149"/>
      <c r="E6" s="19"/>
    </row>
    <row r="7" spans="2:5" ht="18.95" customHeight="1">
      <c r="B7" s="17" t="s">
        <v>633</v>
      </c>
      <c r="C7" s="28" t="s">
        <v>648</v>
      </c>
      <c r="D7" s="47" t="s">
        <v>865</v>
      </c>
      <c r="E7" s="19"/>
    </row>
    <row r="8" spans="2:5" ht="18.95" customHeight="1">
      <c r="B8" s="17"/>
      <c r="C8" s="28"/>
      <c r="D8" s="149"/>
      <c r="E8" s="19"/>
    </row>
    <row r="9" spans="2:5" ht="18.95" customHeight="1">
      <c r="B9" s="17"/>
      <c r="C9" s="28"/>
      <c r="D9" s="47"/>
      <c r="E9" s="19"/>
    </row>
    <row r="10" spans="2:5" ht="18.95" customHeight="1">
      <c r="B10" s="17"/>
      <c r="C10" s="28"/>
      <c r="D10" s="149"/>
      <c r="E10" s="19"/>
    </row>
    <row r="11" spans="2:5" ht="18.95" customHeight="1">
      <c r="B11" s="17"/>
      <c r="C11" s="28"/>
      <c r="D11" s="47"/>
      <c r="E11" s="19"/>
    </row>
    <row r="12" spans="2:5" ht="18.95" customHeight="1">
      <c r="B12" s="17"/>
      <c r="C12" s="28"/>
      <c r="D12" s="47"/>
      <c r="E12" s="19"/>
    </row>
    <row r="13" spans="2:5" ht="18.95" customHeight="1">
      <c r="B13" s="17"/>
      <c r="C13" s="28"/>
      <c r="D13" s="47"/>
      <c r="E13" s="19"/>
    </row>
    <row r="14" spans="2:5" ht="18.95" customHeight="1">
      <c r="B14" s="17"/>
      <c r="C14" s="28"/>
      <c r="D14" s="47"/>
      <c r="E14" s="19"/>
    </row>
    <row r="15" spans="2:5" ht="18.95" customHeight="1">
      <c r="B15" s="17"/>
      <c r="C15" s="28"/>
      <c r="D15" s="149"/>
      <c r="E15" s="19"/>
    </row>
    <row r="16" spans="2:5" ht="18.95" customHeight="1">
      <c r="B16" s="17"/>
      <c r="C16" s="28"/>
      <c r="D16" s="47"/>
      <c r="E16" s="19"/>
    </row>
    <row r="17" spans="2:5" ht="18.95" customHeight="1">
      <c r="B17" s="17"/>
      <c r="C17" s="28"/>
      <c r="D17" s="47"/>
      <c r="E17" s="19"/>
    </row>
    <row r="18" spans="2:5" ht="18.95" customHeight="1">
      <c r="B18" s="17"/>
      <c r="C18" s="28"/>
      <c r="D18" s="47"/>
      <c r="E18" s="19"/>
    </row>
    <row r="19" spans="2:5" ht="18.95" customHeight="1">
      <c r="B19" s="17"/>
      <c r="C19" s="28"/>
      <c r="D19" s="47"/>
      <c r="E19" s="19"/>
    </row>
    <row r="20" spans="2:5" ht="18.95" customHeight="1">
      <c r="B20" s="17"/>
      <c r="C20" s="28"/>
      <c r="D20" s="47"/>
      <c r="E20" s="19"/>
    </row>
    <row r="21" spans="2:5" ht="18.95" customHeight="1">
      <c r="B21" s="17"/>
      <c r="C21" s="28"/>
      <c r="D21" s="47"/>
      <c r="E21" s="19"/>
    </row>
    <row r="22" spans="2:5" ht="18.95" customHeight="1">
      <c r="B22" s="17"/>
      <c r="C22" s="28"/>
      <c r="D22" s="47"/>
      <c r="E22" s="19"/>
    </row>
    <row r="23" spans="2:5" ht="18.95" customHeight="1">
      <c r="B23" s="17"/>
      <c r="C23" s="28"/>
      <c r="D23" s="47"/>
      <c r="E23" s="19"/>
    </row>
    <row r="24" spans="2:5" ht="18.95" customHeight="1">
      <c r="B24" s="17"/>
      <c r="C24" s="28"/>
      <c r="D24" s="120"/>
      <c r="E24" s="19"/>
    </row>
    <row r="25" spans="2:5" ht="18.95" customHeight="1">
      <c r="B25" s="17"/>
      <c r="C25" s="28"/>
      <c r="D25" s="47"/>
      <c r="E25" s="19"/>
    </row>
    <row r="26" spans="2:5" ht="18.95" customHeight="1">
      <c r="B26" s="17"/>
      <c r="C26" s="28"/>
      <c r="D26" s="47"/>
      <c r="E26" s="19"/>
    </row>
    <row r="27" spans="2:5" ht="18.95" customHeight="1">
      <c r="B27" s="17"/>
      <c r="C27" s="28"/>
      <c r="D27" s="47"/>
      <c r="E27" s="19"/>
    </row>
    <row r="28" spans="2:5" ht="18.95" customHeight="1">
      <c r="B28" s="17"/>
      <c r="C28" s="28"/>
      <c r="D28" s="47"/>
      <c r="E28" s="19"/>
    </row>
    <row r="29" spans="2:5" ht="18.95" customHeight="1">
      <c r="B29" s="17"/>
      <c r="C29" s="28"/>
      <c r="D29" s="47"/>
      <c r="E29" s="19"/>
    </row>
    <row r="30" spans="2:5" ht="18.95" customHeight="1">
      <c r="B30" s="17"/>
      <c r="C30" s="28"/>
      <c r="D30" s="47"/>
      <c r="E30" s="19"/>
    </row>
    <row r="31" spans="2:5" ht="18.95" customHeight="1">
      <c r="B31" s="17"/>
      <c r="C31" s="28"/>
      <c r="D31" s="47"/>
      <c r="E31" s="19"/>
    </row>
    <row r="32" spans="2:5" ht="18.95" customHeight="1">
      <c r="B32" s="17"/>
      <c r="C32" s="28"/>
      <c r="D32" s="47"/>
      <c r="E32" s="19"/>
    </row>
    <row r="33" spans="2:5" ht="18.95" customHeight="1">
      <c r="B33" s="17"/>
      <c r="C33" s="28"/>
      <c r="D33" s="47"/>
      <c r="E33" s="19"/>
    </row>
    <row r="34" spans="2:5" ht="6" customHeight="1" thickBot="1">
      <c r="B34" s="130"/>
      <c r="C34" s="59"/>
      <c r="D34" s="131"/>
      <c r="E34" s="22"/>
    </row>
    <row r="35" spans="2:5" ht="21" customHeight="1" thickTop="1">
      <c r="B35" s="61"/>
      <c r="C35" s="24"/>
      <c r="D35" s="23"/>
      <c r="E35" s="61" t="s">
        <v>648</v>
      </c>
    </row>
    <row r="36" spans="2:5" ht="19.899999999999999" customHeight="1"/>
    <row r="52" spans="2:5" ht="15.75">
      <c r="E52" s="29"/>
    </row>
    <row r="54" spans="2:5" ht="56.25">
      <c r="B54" s="30"/>
      <c r="E54" s="31"/>
    </row>
    <row r="55" spans="2:5" ht="20.25">
      <c r="B55" s="32"/>
    </row>
    <row r="56" spans="2:5" ht="18">
      <c r="B56" s="33"/>
      <c r="C56" s="33"/>
      <c r="D56" s="33"/>
      <c r="E56" s="29"/>
    </row>
    <row r="57" spans="2:5" ht="18.75">
      <c r="B57" s="23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23"/>
      <c r="C77" s="23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34"/>
      <c r="C81" s="24"/>
      <c r="D81" s="23"/>
    </row>
    <row r="82" spans="2:4" ht="18.75">
      <c r="B82" s="34"/>
      <c r="C82" s="24"/>
      <c r="D82" s="23"/>
    </row>
    <row r="83" spans="2:4" ht="18.75">
      <c r="B83" s="23"/>
      <c r="C83" s="23"/>
      <c r="D83" s="23"/>
    </row>
    <row r="84" spans="2:4" ht="18.75">
      <c r="D84" s="23"/>
    </row>
  </sheetData>
  <printOptions horizontalCentered="1"/>
  <pageMargins left="0.25" right="0.25" top="1.1499999999999999" bottom="0.25" header="0.25" footer="0.5"/>
  <pageSetup scale="7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fitToPage="1"/>
  </sheetPr>
  <dimension ref="B1:E77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21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6.7" customHeight="1">
      <c r="C1" s="10" t="s">
        <v>166</v>
      </c>
      <c r="E1" s="35" t="s">
        <v>162</v>
      </c>
    </row>
    <row r="2" spans="2:5" ht="0.95" customHeight="1"/>
    <row r="3" spans="2:5" ht="55.35" customHeight="1">
      <c r="B3" s="36" t="s">
        <v>476</v>
      </c>
      <c r="E3" s="107" t="s">
        <v>134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71"/>
      <c r="C6" s="26"/>
      <c r="D6" s="18"/>
      <c r="E6" s="19"/>
    </row>
    <row r="7" spans="2:5" ht="18.95" customHeight="1">
      <c r="B7" s="71"/>
      <c r="C7" s="26"/>
      <c r="D7" s="18"/>
      <c r="E7" s="19"/>
    </row>
    <row r="8" spans="2:5" ht="18.95" customHeight="1">
      <c r="B8" s="71"/>
      <c r="C8" s="26"/>
      <c r="D8" s="18"/>
      <c r="E8" s="19"/>
    </row>
    <row r="9" spans="2:5" ht="18.95" customHeight="1" thickBot="1">
      <c r="B9" s="73"/>
      <c r="C9" s="52"/>
      <c r="D9" s="21"/>
      <c r="E9" s="22"/>
    </row>
    <row r="10" spans="2:5" ht="16.5" thickTop="1">
      <c r="E10" s="35" t="s">
        <v>162</v>
      </c>
    </row>
    <row r="11" spans="2:5" ht="55.5">
      <c r="B11" s="36" t="s">
        <v>477</v>
      </c>
      <c r="E11" s="66" t="s">
        <v>376</v>
      </c>
    </row>
    <row r="12" spans="2:5" ht="7.15" customHeight="1" thickBot="1"/>
    <row r="13" spans="2:5" ht="19.5" thickTop="1" thickBot="1">
      <c r="B13" s="122" t="s">
        <v>163</v>
      </c>
      <c r="C13" s="14" t="s">
        <v>164</v>
      </c>
      <c r="D13" s="15" t="s">
        <v>165</v>
      </c>
      <c r="E13" s="16"/>
    </row>
    <row r="14" spans="2:5" ht="18.75">
      <c r="B14" s="71"/>
      <c r="C14" s="97"/>
      <c r="D14" s="18"/>
      <c r="E14" s="19"/>
    </row>
    <row r="15" spans="2:5" ht="19.5" thickBot="1">
      <c r="B15" s="73"/>
      <c r="C15" s="48"/>
      <c r="D15" s="21"/>
      <c r="E15" s="22"/>
    </row>
    <row r="16" spans="2:5" ht="16.7" customHeight="1" thickTop="1">
      <c r="B16" s="36"/>
      <c r="E16" s="92" t="s">
        <v>162</v>
      </c>
    </row>
    <row r="17" spans="2:5" ht="55.5">
      <c r="B17" s="36" t="s">
        <v>478</v>
      </c>
      <c r="E17" s="66" t="s">
        <v>377</v>
      </c>
    </row>
    <row r="18" spans="2:5" ht="7.15" customHeight="1" thickBot="1"/>
    <row r="19" spans="2:5" ht="19.5" thickTop="1" thickBot="1">
      <c r="B19" s="13" t="s">
        <v>163</v>
      </c>
      <c r="C19" s="14" t="s">
        <v>164</v>
      </c>
      <c r="D19" s="15" t="s">
        <v>165</v>
      </c>
      <c r="E19" s="16"/>
    </row>
    <row r="20" spans="2:5" ht="18.75">
      <c r="B20" s="71"/>
      <c r="C20" s="26"/>
      <c r="D20" s="18"/>
      <c r="E20" s="19"/>
    </row>
    <row r="21" spans="2:5" ht="18.75">
      <c r="B21" s="71"/>
      <c r="C21" s="26"/>
      <c r="D21" s="18"/>
      <c r="E21" s="19"/>
    </row>
    <row r="22" spans="2:5" ht="18.75">
      <c r="B22" s="71"/>
      <c r="C22" s="26"/>
      <c r="D22" s="18"/>
      <c r="E22" s="19"/>
    </row>
    <row r="23" spans="2:5" ht="18.75">
      <c r="B23" s="71"/>
      <c r="C23" s="26"/>
      <c r="D23" s="18"/>
      <c r="E23" s="19"/>
    </row>
    <row r="24" spans="2:5" ht="18.75">
      <c r="B24" s="71"/>
      <c r="C24" s="26"/>
      <c r="D24" s="18"/>
      <c r="E24" s="19"/>
    </row>
    <row r="25" spans="2:5" ht="18.75">
      <c r="B25" s="71"/>
      <c r="C25" s="26"/>
      <c r="D25" s="18"/>
      <c r="E25" s="19"/>
    </row>
    <row r="26" spans="2:5" ht="18.75">
      <c r="B26" s="71"/>
      <c r="C26" s="26"/>
      <c r="D26" s="18"/>
      <c r="E26" s="19"/>
    </row>
    <row r="27" spans="2:5" ht="18.75">
      <c r="B27" s="71"/>
      <c r="C27" s="26"/>
      <c r="D27" s="18"/>
      <c r="E27" s="19"/>
    </row>
    <row r="28" spans="2:5" ht="19.5" thickBot="1">
      <c r="B28" s="73"/>
      <c r="C28" s="48"/>
      <c r="D28" s="21"/>
      <c r="E28" s="22"/>
    </row>
    <row r="29" spans="2:5" ht="18.95" customHeight="1" thickTop="1">
      <c r="E29" s="60"/>
    </row>
    <row r="30" spans="2:5" ht="18.95" customHeight="1"/>
    <row r="31" spans="2:5" ht="18.95" customHeight="1"/>
    <row r="32" spans="2:5" ht="19.899999999999999" customHeight="1"/>
    <row r="33" spans="2:5" ht="19.899999999999999" customHeight="1">
      <c r="B33" s="18"/>
      <c r="E33" s="61" t="s">
        <v>659</v>
      </c>
    </row>
    <row r="45" spans="2:5" ht="15.75">
      <c r="E45" s="29"/>
    </row>
    <row r="47" spans="2:5" ht="56.25">
      <c r="B47" s="30"/>
      <c r="E47" s="31"/>
    </row>
    <row r="48" spans="2:5" ht="20.25">
      <c r="B48" s="32"/>
    </row>
    <row r="49" spans="2:5" ht="18">
      <c r="B49" s="33"/>
      <c r="C49" s="33"/>
      <c r="D49" s="33"/>
      <c r="E49" s="29"/>
    </row>
    <row r="50" spans="2:5" ht="18.75">
      <c r="B50" s="23"/>
      <c r="C50" s="24"/>
      <c r="D50" s="23"/>
    </row>
    <row r="51" spans="2:5" ht="18.75">
      <c r="B51" s="34"/>
      <c r="C51" s="24"/>
      <c r="D51" s="23"/>
    </row>
    <row r="52" spans="2:5" ht="18.75">
      <c r="B52" s="34"/>
      <c r="C52" s="24"/>
      <c r="D52" s="23"/>
    </row>
    <row r="53" spans="2:5" ht="18.75">
      <c r="B53" s="34"/>
      <c r="C53" s="24"/>
      <c r="D53" s="23"/>
    </row>
    <row r="54" spans="2:5" ht="18.75">
      <c r="B54" s="34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23"/>
      <c r="C70" s="23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23"/>
      <c r="C76" s="23"/>
      <c r="D76" s="23"/>
    </row>
    <row r="77" spans="2:4" ht="18.75">
      <c r="D77" s="23"/>
    </row>
  </sheetData>
  <phoneticPr fontId="0" type="noConversion"/>
  <printOptions horizontalCentered="1"/>
  <pageMargins left="0.25" right="0.25" top="1.1499999999999999" bottom="0.25" header="0.5" footer="0.5"/>
  <pageSetup scale="7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pageSetUpPr fitToPage="1"/>
  </sheetPr>
  <dimension ref="B1:E80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C1" s="10" t="s">
        <v>166</v>
      </c>
      <c r="E1" s="35" t="s">
        <v>162</v>
      </c>
    </row>
    <row r="2" spans="2:5" ht="0.95" customHeight="1"/>
    <row r="3" spans="2:5" ht="45.2" customHeight="1">
      <c r="B3" s="36" t="s">
        <v>479</v>
      </c>
      <c r="E3" s="91">
        <v>1400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71"/>
      <c r="C6" s="26"/>
      <c r="D6" s="18"/>
      <c r="E6" s="19"/>
    </row>
    <row r="7" spans="2:5" ht="18.95" customHeight="1">
      <c r="B7" s="71"/>
      <c r="C7" s="26"/>
      <c r="D7" s="18"/>
      <c r="E7" s="19"/>
    </row>
    <row r="8" spans="2:5" ht="18.95" customHeight="1">
      <c r="B8" s="71"/>
      <c r="C8" s="26"/>
      <c r="D8" s="18"/>
      <c r="E8" s="19"/>
    </row>
    <row r="9" spans="2:5" ht="18.95" customHeight="1">
      <c r="B9" s="71"/>
      <c r="C9" s="26"/>
      <c r="D9" s="18"/>
      <c r="E9" s="19"/>
    </row>
    <row r="10" spans="2:5" ht="18.95" customHeight="1">
      <c r="B10" s="71"/>
      <c r="C10" s="20"/>
      <c r="D10" s="18"/>
      <c r="E10" s="19"/>
    </row>
    <row r="11" spans="2:5" ht="18.75">
      <c r="B11" s="71"/>
      <c r="C11" s="20"/>
      <c r="D11" s="18"/>
      <c r="E11" s="19"/>
    </row>
    <row r="12" spans="2:5" ht="18.95" customHeight="1" thickBot="1">
      <c r="B12" s="73"/>
      <c r="C12" s="48"/>
      <c r="D12" s="21"/>
      <c r="E12" s="22"/>
    </row>
    <row r="13" spans="2:5" ht="16.7" customHeight="1" thickTop="1">
      <c r="B13" s="36"/>
      <c r="E13" s="92" t="s">
        <v>162</v>
      </c>
    </row>
    <row r="14" spans="2:5" ht="55.5">
      <c r="B14" s="36" t="s">
        <v>480</v>
      </c>
      <c r="E14" s="66" t="s">
        <v>378</v>
      </c>
    </row>
    <row r="15" spans="2:5" ht="3" customHeight="1" thickBot="1"/>
    <row r="16" spans="2:5" ht="19.5" thickTop="1" thickBot="1">
      <c r="B16" s="13" t="s">
        <v>163</v>
      </c>
      <c r="C16" s="14" t="s">
        <v>164</v>
      </c>
      <c r="D16" s="15" t="s">
        <v>165</v>
      </c>
      <c r="E16" s="16"/>
    </row>
    <row r="17" spans="2:5" ht="18.75">
      <c r="B17" s="71"/>
      <c r="C17" s="26"/>
      <c r="D17" s="18"/>
      <c r="E17" s="19"/>
    </row>
    <row r="18" spans="2:5" ht="18.75">
      <c r="B18" s="71"/>
      <c r="C18" s="26"/>
      <c r="D18" s="18"/>
      <c r="E18" s="19"/>
    </row>
    <row r="19" spans="2:5" ht="18.75">
      <c r="B19" s="71"/>
      <c r="C19" s="26"/>
      <c r="D19" s="18"/>
      <c r="E19" s="19"/>
    </row>
    <row r="20" spans="2:5" ht="19.5" thickBot="1">
      <c r="B20" s="73"/>
      <c r="C20" s="48"/>
      <c r="D20" s="21"/>
      <c r="E20" s="22"/>
    </row>
    <row r="21" spans="2:5" ht="16.7" customHeight="1" thickTop="1">
      <c r="B21" s="36"/>
      <c r="E21" s="92" t="s">
        <v>162</v>
      </c>
    </row>
    <row r="22" spans="2:5" ht="55.5">
      <c r="B22" s="36" t="s">
        <v>481</v>
      </c>
      <c r="E22" s="66" t="s">
        <v>379</v>
      </c>
    </row>
    <row r="23" spans="2:5" ht="5.0999999999999996" customHeight="1" thickBot="1"/>
    <row r="24" spans="2:5" ht="18.95" customHeight="1" thickTop="1" thickBot="1">
      <c r="B24" s="13" t="s">
        <v>163</v>
      </c>
      <c r="C24" s="14" t="s">
        <v>164</v>
      </c>
      <c r="D24" s="15" t="s">
        <v>165</v>
      </c>
      <c r="E24" s="16"/>
    </row>
    <row r="25" spans="2:5" ht="18.95" customHeight="1">
      <c r="B25" s="71"/>
      <c r="C25" s="26"/>
      <c r="D25" s="18"/>
      <c r="E25" s="19"/>
    </row>
    <row r="26" spans="2:5" ht="18.95" customHeight="1">
      <c r="B26" s="71"/>
      <c r="C26" s="26"/>
      <c r="D26" s="18"/>
      <c r="E26" s="19"/>
    </row>
    <row r="27" spans="2:5" ht="18.95" customHeight="1" thickBot="1">
      <c r="B27" s="73"/>
      <c r="C27" s="48"/>
      <c r="D27" s="21"/>
      <c r="E27" s="22"/>
    </row>
    <row r="28" spans="2:5" ht="18.95" customHeight="1" thickTop="1">
      <c r="E28" s="60"/>
    </row>
    <row r="29" spans="2:5" ht="18.95" customHeight="1"/>
    <row r="30" spans="2:5" ht="18.95" customHeight="1"/>
    <row r="31" spans="2:5" ht="18.95" customHeight="1"/>
    <row r="32" spans="2:5" ht="18.95" customHeight="1"/>
    <row r="33" spans="2:5" ht="19.899999999999999" customHeight="1">
      <c r="B33" s="18"/>
      <c r="E33" s="60" t="s">
        <v>659</v>
      </c>
    </row>
    <row r="34" spans="2:5" ht="19.899999999999999" customHeight="1"/>
    <row r="48" spans="2:5" ht="15.75">
      <c r="E48" s="29"/>
    </row>
    <row r="50" spans="2:5" ht="56.25">
      <c r="B50" s="30"/>
      <c r="E50" s="31"/>
    </row>
    <row r="51" spans="2:5" ht="20.25">
      <c r="B51" s="32"/>
    </row>
    <row r="52" spans="2:5" ht="18">
      <c r="B52" s="33"/>
      <c r="C52" s="33"/>
      <c r="D52" s="33"/>
      <c r="E52" s="29"/>
    </row>
    <row r="53" spans="2:5" ht="18.75">
      <c r="B53" s="23"/>
      <c r="C53" s="24"/>
      <c r="D53" s="23"/>
    </row>
    <row r="54" spans="2:5" ht="18.75">
      <c r="B54" s="34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23"/>
      <c r="C73" s="23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23"/>
      <c r="C79" s="23"/>
      <c r="D79" s="23"/>
    </row>
    <row r="80" spans="2:4" ht="18.75">
      <c r="D80" s="23"/>
    </row>
  </sheetData>
  <phoneticPr fontId="0" type="noConversion"/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>
    <pageSetUpPr fitToPage="1"/>
  </sheetPr>
  <dimension ref="B1:E86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C1" s="10" t="s">
        <v>166</v>
      </c>
      <c r="E1" s="35" t="s">
        <v>162</v>
      </c>
    </row>
    <row r="2" spans="2:5" ht="0.95" customHeight="1"/>
    <row r="3" spans="2:5" ht="45.2" customHeight="1">
      <c r="B3" s="36" t="s">
        <v>131</v>
      </c>
      <c r="E3" s="91">
        <v>2000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95"/>
      <c r="C6" s="20"/>
      <c r="D6" s="18"/>
      <c r="E6" s="19"/>
    </row>
    <row r="7" spans="2:5" ht="18.75">
      <c r="B7" s="71" t="s">
        <v>132</v>
      </c>
      <c r="C7" s="26" t="s">
        <v>133</v>
      </c>
      <c r="D7" s="18" t="s">
        <v>444</v>
      </c>
      <c r="E7" s="19"/>
    </row>
    <row r="8" spans="2:5" ht="18.95" customHeight="1">
      <c r="B8" s="71"/>
      <c r="C8" s="20"/>
      <c r="D8" s="18"/>
      <c r="E8" s="19"/>
    </row>
    <row r="9" spans="2:5" ht="18.95" customHeight="1">
      <c r="B9" s="71"/>
      <c r="C9" s="20"/>
      <c r="D9" s="18"/>
      <c r="E9" s="19"/>
    </row>
    <row r="10" spans="2:5" ht="18.95" customHeight="1">
      <c r="B10" s="95"/>
      <c r="C10" s="20"/>
      <c r="D10" s="106"/>
      <c r="E10" s="19"/>
    </row>
    <row r="11" spans="2:5" ht="18.75">
      <c r="B11" s="95"/>
      <c r="C11" s="20"/>
      <c r="D11" s="18"/>
      <c r="E11" s="19"/>
    </row>
    <row r="12" spans="2:5" ht="18.75">
      <c r="B12" s="95"/>
      <c r="C12" s="20"/>
      <c r="D12" s="18"/>
      <c r="E12" s="19"/>
    </row>
    <row r="13" spans="2:5" ht="18.75">
      <c r="B13" s="95"/>
      <c r="C13" s="20"/>
      <c r="D13" s="18"/>
      <c r="E13" s="19"/>
    </row>
    <row r="14" spans="2:5" ht="18.75">
      <c r="B14" s="95"/>
      <c r="C14" s="20"/>
      <c r="D14" s="18"/>
      <c r="E14" s="19"/>
    </row>
    <row r="15" spans="2:5" ht="19.5" thickBot="1">
      <c r="B15" s="99"/>
      <c r="C15" s="52"/>
      <c r="D15" s="21"/>
      <c r="E15" s="22"/>
    </row>
    <row r="16" spans="2:5" ht="16.7" customHeight="1" thickTop="1">
      <c r="B16" s="36"/>
      <c r="E16" s="92"/>
    </row>
    <row r="17" spans="2:5" ht="55.5">
      <c r="B17" s="151"/>
      <c r="C17" s="38"/>
      <c r="D17" s="38"/>
      <c r="E17" s="84"/>
    </row>
    <row r="18" spans="2:5" ht="4.5" customHeight="1">
      <c r="B18" s="38"/>
      <c r="C18" s="38"/>
      <c r="D18" s="38"/>
      <c r="E18" s="38"/>
    </row>
    <row r="19" spans="2:5" ht="18">
      <c r="B19" s="132"/>
      <c r="C19" s="132"/>
      <c r="D19" s="132"/>
      <c r="E19" s="38"/>
    </row>
    <row r="20" spans="2:5" ht="18.75">
      <c r="B20" s="69"/>
      <c r="C20" s="40"/>
      <c r="D20" s="18"/>
      <c r="E20" s="38"/>
    </row>
    <row r="21" spans="2:5" ht="18.75">
      <c r="B21" s="69"/>
      <c r="C21" s="40"/>
      <c r="D21" s="18"/>
      <c r="E21" s="38"/>
    </row>
    <row r="22" spans="2:5" ht="18.75">
      <c r="B22" s="69"/>
      <c r="C22" s="40"/>
      <c r="D22" s="18"/>
      <c r="E22" s="38"/>
    </row>
    <row r="23" spans="2:5" ht="18.75">
      <c r="B23" s="69"/>
      <c r="C23" s="40"/>
      <c r="D23" s="18"/>
      <c r="E23" s="38"/>
    </row>
    <row r="24" spans="2:5" ht="18.75">
      <c r="B24" s="69"/>
      <c r="C24" s="40"/>
      <c r="D24" s="18"/>
      <c r="E24" s="38"/>
    </row>
    <row r="25" spans="2:5" ht="18.75">
      <c r="B25" s="69"/>
      <c r="C25" s="40"/>
      <c r="D25" s="18"/>
      <c r="E25" s="38"/>
    </row>
    <row r="26" spans="2:5" ht="18.75">
      <c r="B26" s="69"/>
      <c r="C26" s="40"/>
      <c r="D26" s="18"/>
      <c r="E26" s="38"/>
    </row>
    <row r="27" spans="2:5" ht="18.75">
      <c r="B27" s="69"/>
      <c r="C27" s="40"/>
      <c r="D27" s="18"/>
      <c r="E27" s="38"/>
    </row>
    <row r="28" spans="2:5" ht="18.75">
      <c r="B28" s="69"/>
      <c r="C28" s="40"/>
      <c r="D28" s="18"/>
      <c r="E28" s="38"/>
    </row>
    <row r="29" spans="2:5" ht="18.75">
      <c r="B29" s="69"/>
      <c r="C29" s="40"/>
      <c r="D29" s="18"/>
      <c r="E29" s="38"/>
    </row>
    <row r="30" spans="2:5" ht="18.75">
      <c r="B30" s="152"/>
      <c r="C30" s="40"/>
      <c r="D30" s="18"/>
      <c r="E30" s="38"/>
    </row>
    <row r="31" spans="2:5" ht="18.75">
      <c r="B31" s="69"/>
      <c r="C31" s="40"/>
      <c r="D31" s="18"/>
      <c r="E31" s="38"/>
    </row>
    <row r="32" spans="2:5" ht="18.75">
      <c r="B32" s="152"/>
      <c r="C32" s="40"/>
      <c r="D32" s="18"/>
      <c r="E32" s="38"/>
    </row>
    <row r="33" spans="2:5" ht="18.75">
      <c r="B33" s="152"/>
      <c r="C33" s="40"/>
      <c r="D33" s="18"/>
      <c r="E33" s="38"/>
    </row>
    <row r="34" spans="2:5" ht="18.95" customHeight="1">
      <c r="B34" s="18"/>
      <c r="E34" s="60" t="s">
        <v>433</v>
      </c>
    </row>
    <row r="35" spans="2:5" ht="18.95" customHeight="1"/>
    <row r="36" spans="2:5" ht="18.95" customHeight="1"/>
    <row r="37" spans="2:5" ht="18.95" customHeight="1"/>
    <row r="38" spans="2:5" ht="18.95" customHeight="1"/>
    <row r="39" spans="2:5" ht="19.899999999999999" customHeight="1"/>
    <row r="40" spans="2:5" ht="19.899999999999999" customHeight="1"/>
    <row r="54" spans="2:5" ht="15.75">
      <c r="E54" s="29"/>
    </row>
    <row r="56" spans="2:5" ht="56.25">
      <c r="B56" s="30"/>
      <c r="E56" s="31"/>
    </row>
    <row r="57" spans="2:5" ht="20.25">
      <c r="B57" s="32"/>
    </row>
    <row r="58" spans="2:5" ht="18">
      <c r="B58" s="33"/>
      <c r="C58" s="33"/>
      <c r="D58" s="33"/>
      <c r="E58" s="29"/>
    </row>
    <row r="59" spans="2:5" ht="18.75">
      <c r="B59" s="23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23"/>
      <c r="C79" s="23"/>
      <c r="D79" s="23"/>
    </row>
    <row r="80" spans="2:4" ht="18.75">
      <c r="B80" s="34"/>
      <c r="C80" s="24"/>
      <c r="D80" s="23"/>
    </row>
    <row r="81" spans="2:4" ht="18.75">
      <c r="B81" s="34"/>
      <c r="C81" s="24"/>
      <c r="D81" s="23"/>
    </row>
    <row r="82" spans="2:4" ht="18.75">
      <c r="B82" s="34"/>
      <c r="C82" s="24"/>
      <c r="D82" s="23"/>
    </row>
    <row r="83" spans="2:4" ht="18.75">
      <c r="B83" s="34"/>
      <c r="C83" s="24"/>
      <c r="D83" s="23"/>
    </row>
    <row r="84" spans="2:4" ht="18.75">
      <c r="B84" s="34"/>
      <c r="C84" s="24"/>
      <c r="D84" s="23"/>
    </row>
    <row r="85" spans="2:4" ht="18.75">
      <c r="B85" s="23"/>
      <c r="C85" s="23"/>
      <c r="D85" s="23"/>
    </row>
    <row r="86" spans="2:4" ht="18.75">
      <c r="D86" s="23"/>
    </row>
  </sheetData>
  <phoneticPr fontId="0" type="noConversion"/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>
    <pageSetUpPr fitToPage="1"/>
  </sheetPr>
  <dimension ref="B1:E79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C1" s="10" t="s">
        <v>166</v>
      </c>
      <c r="E1" s="35" t="s">
        <v>162</v>
      </c>
    </row>
    <row r="2" spans="2:5" ht="0.95" customHeight="1"/>
    <row r="3" spans="2:5" ht="45.2" customHeight="1">
      <c r="B3" s="36" t="s">
        <v>482</v>
      </c>
      <c r="E3" s="66" t="s">
        <v>136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71" t="s">
        <v>765</v>
      </c>
      <c r="C6" s="28" t="s">
        <v>784</v>
      </c>
      <c r="D6" s="18" t="s">
        <v>866</v>
      </c>
      <c r="E6" s="19"/>
    </row>
    <row r="7" spans="2:5" ht="18.75">
      <c r="B7" s="71"/>
      <c r="C7" s="26"/>
      <c r="D7" s="106"/>
      <c r="E7" s="19"/>
    </row>
    <row r="8" spans="2:5" ht="18.95" customHeight="1">
      <c r="B8" s="71"/>
      <c r="C8" s="26"/>
      <c r="D8" s="18"/>
      <c r="E8" s="19"/>
    </row>
    <row r="9" spans="2:5" ht="18.95" customHeight="1">
      <c r="B9" s="71"/>
      <c r="C9" s="26"/>
      <c r="D9" s="18"/>
      <c r="E9" s="19"/>
    </row>
    <row r="10" spans="2:5" ht="18.95" customHeight="1">
      <c r="B10" s="71"/>
      <c r="C10" s="26"/>
      <c r="D10" s="18"/>
      <c r="E10" s="19"/>
    </row>
    <row r="11" spans="2:5" ht="16.7" customHeight="1">
      <c r="B11" s="71"/>
      <c r="C11" s="26"/>
      <c r="D11" s="18"/>
      <c r="E11" s="19"/>
    </row>
    <row r="12" spans="2:5" ht="19.5" thickBot="1">
      <c r="B12" s="73"/>
      <c r="C12" s="48"/>
      <c r="D12" s="21"/>
      <c r="E12" s="22"/>
    </row>
    <row r="13" spans="2:5" ht="28.5" thickTop="1">
      <c r="B13" s="36"/>
      <c r="E13" s="92"/>
    </row>
    <row r="14" spans="2:5" ht="55.5">
      <c r="B14" s="151"/>
      <c r="C14" s="38"/>
      <c r="D14" s="38"/>
      <c r="E14" s="84"/>
    </row>
    <row r="15" spans="2:5">
      <c r="B15" s="38"/>
      <c r="C15" s="38"/>
      <c r="D15" s="38"/>
      <c r="E15" s="38"/>
    </row>
    <row r="16" spans="2:5" ht="18">
      <c r="B16" s="132"/>
      <c r="C16" s="132"/>
      <c r="D16" s="132"/>
      <c r="E16" s="38"/>
    </row>
    <row r="17" spans="2:5" ht="18.75">
      <c r="B17" s="69"/>
      <c r="C17" s="40"/>
      <c r="D17" s="18"/>
      <c r="E17" s="38"/>
    </row>
    <row r="18" spans="2:5" ht="18.75">
      <c r="B18" s="69"/>
      <c r="C18" s="40"/>
      <c r="D18" s="18"/>
      <c r="E18" s="38"/>
    </row>
    <row r="19" spans="2:5" ht="18.75">
      <c r="B19" s="69"/>
      <c r="C19" s="40"/>
      <c r="D19" s="18"/>
      <c r="E19" s="38"/>
    </row>
    <row r="20" spans="2:5" ht="18.75">
      <c r="B20" s="69"/>
      <c r="C20" s="40"/>
      <c r="D20" s="18"/>
      <c r="E20" s="38"/>
    </row>
    <row r="21" spans="2:5" ht="18.75">
      <c r="B21" s="69"/>
      <c r="C21" s="40"/>
      <c r="D21" s="18"/>
      <c r="E21" s="38"/>
    </row>
    <row r="22" spans="2:5" ht="18.75">
      <c r="B22" s="69"/>
      <c r="C22" s="40"/>
      <c r="D22" s="18"/>
      <c r="E22" s="38"/>
    </row>
    <row r="23" spans="2:5" ht="18.75">
      <c r="B23" s="69"/>
      <c r="C23" s="40"/>
      <c r="D23" s="18"/>
      <c r="E23" s="38"/>
    </row>
    <row r="24" spans="2:5" ht="18.75">
      <c r="B24" s="69"/>
      <c r="C24" s="40"/>
      <c r="D24" s="18"/>
      <c r="E24" s="38"/>
    </row>
    <row r="25" spans="2:5" ht="18.75">
      <c r="B25" s="69"/>
      <c r="C25" s="40"/>
      <c r="D25" s="18"/>
      <c r="E25" s="38"/>
    </row>
    <row r="26" spans="2:5" ht="18.75">
      <c r="B26" s="69"/>
      <c r="C26" s="40"/>
      <c r="D26" s="18"/>
      <c r="E26" s="38"/>
    </row>
    <row r="27" spans="2:5" ht="18.95" customHeight="1">
      <c r="B27" s="69"/>
      <c r="C27" s="40"/>
      <c r="D27" s="18"/>
      <c r="E27" s="38"/>
    </row>
    <row r="28" spans="2:5" ht="18.95" customHeight="1">
      <c r="B28" s="69"/>
      <c r="C28" s="40"/>
      <c r="D28" s="18"/>
      <c r="E28" s="38"/>
    </row>
    <row r="29" spans="2:5" ht="18.95" customHeight="1">
      <c r="B29" s="38"/>
      <c r="C29" s="38"/>
      <c r="D29" s="38"/>
      <c r="E29" s="38"/>
    </row>
    <row r="30" spans="2:5" ht="18.95" customHeight="1"/>
    <row r="31" spans="2:5" ht="18.95" customHeight="1"/>
    <row r="32" spans="2:5" ht="19.899999999999999" customHeight="1"/>
    <row r="33" spans="2:5" ht="19.899999999999999" customHeight="1"/>
    <row r="34" spans="2:5" ht="18.75">
      <c r="B34" s="18"/>
      <c r="E34" s="60" t="s">
        <v>784</v>
      </c>
    </row>
    <row r="47" spans="2:5" ht="15.75">
      <c r="E47" s="29"/>
    </row>
    <row r="49" spans="2:5" ht="56.25">
      <c r="B49" s="30"/>
      <c r="E49" s="31"/>
    </row>
    <row r="50" spans="2:5" ht="20.25">
      <c r="B50" s="32"/>
    </row>
    <row r="51" spans="2:5" ht="18">
      <c r="B51" s="33"/>
      <c r="C51" s="33"/>
      <c r="D51" s="33"/>
      <c r="E51" s="29"/>
    </row>
    <row r="52" spans="2:5" ht="18.75">
      <c r="B52" s="23"/>
      <c r="C52" s="24"/>
      <c r="D52" s="23"/>
    </row>
    <row r="53" spans="2:5" ht="18.75">
      <c r="B53" s="34"/>
      <c r="C53" s="24"/>
      <c r="D53" s="23"/>
    </row>
    <row r="54" spans="2:5" ht="18.75">
      <c r="B54" s="34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23"/>
      <c r="C72" s="23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23"/>
      <c r="C78" s="23"/>
      <c r="D78" s="23"/>
    </row>
    <row r="79" spans="2:4" ht="18.75">
      <c r="D79" s="23"/>
    </row>
  </sheetData>
  <phoneticPr fontId="0" type="noConversion"/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B1:E72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C1" s="10" t="s">
        <v>166</v>
      </c>
      <c r="E1" s="35" t="s">
        <v>162</v>
      </c>
    </row>
    <row r="2" spans="2:5" ht="0.95" customHeight="1"/>
    <row r="3" spans="2:5" ht="45.2" customHeight="1">
      <c r="B3" s="36" t="s">
        <v>141</v>
      </c>
      <c r="E3" s="66" t="s">
        <v>140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95" t="s">
        <v>142</v>
      </c>
      <c r="C6" s="26" t="s">
        <v>581</v>
      </c>
      <c r="D6" s="121" t="s">
        <v>143</v>
      </c>
      <c r="E6" s="19"/>
    </row>
    <row r="7" spans="2:5" ht="18.75">
      <c r="B7" s="71" t="s">
        <v>144</v>
      </c>
      <c r="C7" s="26" t="s">
        <v>296</v>
      </c>
      <c r="D7" s="18" t="s">
        <v>145</v>
      </c>
      <c r="E7" s="19"/>
    </row>
    <row r="8" spans="2:5" ht="18.95" customHeight="1">
      <c r="B8" s="71" t="s">
        <v>109</v>
      </c>
      <c r="C8" s="26" t="s">
        <v>174</v>
      </c>
      <c r="D8" s="18" t="s">
        <v>110</v>
      </c>
      <c r="E8" s="19"/>
    </row>
    <row r="9" spans="2:5" ht="18.95" customHeight="1">
      <c r="B9" s="71"/>
      <c r="C9" s="26"/>
      <c r="D9" s="18"/>
      <c r="E9" s="19"/>
    </row>
    <row r="10" spans="2:5" ht="18.95" customHeight="1">
      <c r="B10" s="71"/>
      <c r="C10" s="20"/>
      <c r="D10" s="18"/>
      <c r="E10" s="19"/>
    </row>
    <row r="11" spans="2:5" ht="18.95" customHeight="1">
      <c r="B11" s="71"/>
      <c r="C11" s="20"/>
      <c r="D11" s="18"/>
      <c r="E11" s="19"/>
    </row>
    <row r="12" spans="2:5" ht="18.95" customHeight="1">
      <c r="B12" s="71" t="s">
        <v>111</v>
      </c>
      <c r="C12" s="26" t="s">
        <v>375</v>
      </c>
      <c r="D12" s="18" t="s">
        <v>112</v>
      </c>
      <c r="E12" s="19"/>
    </row>
    <row r="13" spans="2:5" ht="18.95" customHeight="1">
      <c r="B13" s="71" t="s">
        <v>113</v>
      </c>
      <c r="C13" s="26" t="s">
        <v>581</v>
      </c>
      <c r="D13" s="98" t="s">
        <v>114</v>
      </c>
      <c r="E13" s="19"/>
    </row>
    <row r="14" spans="2:5" ht="18.95" customHeight="1">
      <c r="B14" s="71" t="s">
        <v>384</v>
      </c>
      <c r="C14" s="26" t="s">
        <v>581</v>
      </c>
      <c r="D14" s="98" t="s">
        <v>385</v>
      </c>
      <c r="E14" s="19"/>
    </row>
    <row r="15" spans="2:5" ht="18.95" customHeight="1">
      <c r="B15" s="71" t="s">
        <v>386</v>
      </c>
      <c r="C15" s="26" t="s">
        <v>581</v>
      </c>
      <c r="D15" s="98" t="s">
        <v>387</v>
      </c>
      <c r="E15" s="19"/>
    </row>
    <row r="16" spans="2:5" ht="18.95" customHeight="1">
      <c r="B16" s="71" t="s">
        <v>388</v>
      </c>
      <c r="C16" s="26" t="s">
        <v>581</v>
      </c>
      <c r="D16" s="98" t="s">
        <v>389</v>
      </c>
      <c r="E16" s="19"/>
    </row>
    <row r="17" spans="2:5" ht="18.95" customHeight="1">
      <c r="B17" s="71" t="s">
        <v>390</v>
      </c>
      <c r="C17" s="26" t="s">
        <v>581</v>
      </c>
      <c r="D17" s="98" t="s">
        <v>628</v>
      </c>
      <c r="E17" s="19"/>
    </row>
    <row r="18" spans="2:5" ht="18.95" customHeight="1">
      <c r="B18" s="71"/>
      <c r="C18" s="26"/>
      <c r="D18" s="98"/>
      <c r="E18" s="19"/>
    </row>
    <row r="19" spans="2:5" ht="18.95" customHeight="1">
      <c r="B19" s="71"/>
      <c r="C19" s="26"/>
      <c r="D19" s="98"/>
      <c r="E19" s="19"/>
    </row>
    <row r="20" spans="2:5" ht="18.95" customHeight="1">
      <c r="B20" s="71"/>
      <c r="C20" s="26"/>
      <c r="D20" s="98"/>
      <c r="E20" s="19"/>
    </row>
    <row r="21" spans="2:5" ht="18.95" customHeight="1" thickBot="1">
      <c r="B21" s="73"/>
      <c r="C21" s="48"/>
      <c r="D21" s="93"/>
      <c r="E21" s="22"/>
    </row>
    <row r="22" spans="2:5" ht="18.95" customHeight="1" thickTop="1">
      <c r="E22" s="60"/>
    </row>
    <row r="23" spans="2:5" ht="18.95" customHeight="1"/>
    <row r="24" spans="2:5" ht="18.95" customHeight="1"/>
    <row r="25" spans="2:5" ht="18.95" customHeight="1"/>
    <row r="26" spans="2:5" ht="18.95" customHeight="1"/>
    <row r="27" spans="2:5" ht="19.899999999999999" customHeight="1"/>
    <row r="28" spans="2:5" ht="19.899999999999999" customHeight="1"/>
    <row r="35" spans="2:5" ht="18.75">
      <c r="B35" s="18"/>
      <c r="E35" s="60" t="s">
        <v>581</v>
      </c>
    </row>
    <row r="40" spans="2:5" ht="15.75">
      <c r="E40" s="29"/>
    </row>
    <row r="42" spans="2:5" ht="56.25">
      <c r="B42" s="30"/>
      <c r="E42" s="31"/>
    </row>
    <row r="43" spans="2:5" ht="20.25">
      <c r="B43" s="32"/>
    </row>
    <row r="44" spans="2:5" ht="18">
      <c r="B44" s="33"/>
      <c r="C44" s="33"/>
      <c r="D44" s="33"/>
      <c r="E44" s="29"/>
    </row>
    <row r="45" spans="2:5" ht="18.75">
      <c r="B45" s="23"/>
      <c r="C45" s="24"/>
      <c r="D45" s="23"/>
    </row>
    <row r="46" spans="2:5" ht="18.75">
      <c r="B46" s="34"/>
      <c r="C46" s="24"/>
      <c r="D46" s="23"/>
    </row>
    <row r="47" spans="2:5" ht="18.75">
      <c r="B47" s="34"/>
      <c r="C47" s="24"/>
      <c r="D47" s="23"/>
    </row>
    <row r="48" spans="2:5" ht="18.75">
      <c r="B48" s="34"/>
      <c r="C48" s="24"/>
      <c r="D48" s="23"/>
    </row>
    <row r="49" spans="2:4" ht="18.75">
      <c r="B49" s="34"/>
      <c r="C49" s="24"/>
      <c r="D49" s="23"/>
    </row>
    <row r="50" spans="2:4" ht="18.75">
      <c r="B50" s="34"/>
      <c r="C50" s="24"/>
      <c r="D50" s="23"/>
    </row>
    <row r="51" spans="2:4" ht="18.75">
      <c r="B51" s="34"/>
      <c r="C51" s="24"/>
      <c r="D51" s="23"/>
    </row>
    <row r="52" spans="2:4" ht="18.75">
      <c r="B52" s="34"/>
      <c r="C52" s="24"/>
      <c r="D52" s="23"/>
    </row>
    <row r="53" spans="2:4" ht="18.75">
      <c r="B53" s="34"/>
      <c r="C53" s="24"/>
      <c r="D53" s="23"/>
    </row>
    <row r="54" spans="2:4" ht="18.75">
      <c r="B54" s="34"/>
      <c r="C54" s="24"/>
      <c r="D54" s="23"/>
    </row>
    <row r="55" spans="2:4" ht="18.75">
      <c r="B55" s="34"/>
      <c r="C55" s="24"/>
      <c r="D55" s="23"/>
    </row>
    <row r="56" spans="2:4" ht="18.75">
      <c r="B56" s="34"/>
      <c r="C56" s="24"/>
      <c r="D56" s="23"/>
    </row>
    <row r="57" spans="2:4" ht="18.75">
      <c r="B57" s="34"/>
      <c r="C57" s="24"/>
      <c r="D57" s="23"/>
    </row>
    <row r="58" spans="2:4" ht="18.75">
      <c r="B58" s="34"/>
      <c r="C58" s="24"/>
      <c r="D58" s="23"/>
    </row>
    <row r="59" spans="2:4" ht="18.75">
      <c r="B59" s="34"/>
      <c r="C59" s="24"/>
      <c r="D59" s="23"/>
    </row>
    <row r="60" spans="2:4" ht="18.75">
      <c r="B60" s="34"/>
      <c r="C60" s="24"/>
      <c r="D60" s="23"/>
    </row>
    <row r="61" spans="2:4" ht="18.75">
      <c r="B61" s="34"/>
      <c r="C61" s="24"/>
      <c r="D61" s="23"/>
    </row>
    <row r="62" spans="2:4" ht="18.75">
      <c r="B62" s="34"/>
      <c r="C62" s="24"/>
      <c r="D62" s="23"/>
    </row>
    <row r="63" spans="2:4" ht="18.75">
      <c r="B63" s="34"/>
      <c r="C63" s="24"/>
      <c r="D63" s="23"/>
    </row>
    <row r="64" spans="2:4" ht="18.75">
      <c r="B64" s="34"/>
      <c r="C64" s="24"/>
      <c r="D64" s="23"/>
    </row>
    <row r="65" spans="2:4" ht="18.75">
      <c r="B65" s="23"/>
      <c r="C65" s="23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23"/>
      <c r="C71" s="23"/>
      <c r="D71" s="23"/>
    </row>
    <row r="72" spans="2:4" ht="18.75">
      <c r="D72" s="23"/>
    </row>
  </sheetData>
  <phoneticPr fontId="0" type="noConversion"/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98A04-2674-4AA0-8D0A-73F4247F167C}">
  <sheetPr>
    <pageSetUpPr fitToPage="1"/>
  </sheetPr>
  <dimension ref="B1:E78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766</v>
      </c>
      <c r="E3" s="27">
        <v>3100</v>
      </c>
    </row>
    <row r="4" spans="2:5" ht="7.15" customHeight="1" thickBot="1"/>
    <row r="5" spans="2:5" ht="19.5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71" t="s">
        <v>769</v>
      </c>
      <c r="C6" s="28" t="s">
        <v>764</v>
      </c>
      <c r="D6" s="18" t="s">
        <v>867</v>
      </c>
      <c r="E6" s="19"/>
    </row>
    <row r="7" spans="2:5" ht="18.75">
      <c r="B7" s="71" t="s">
        <v>770</v>
      </c>
      <c r="C7" s="28" t="s">
        <v>764</v>
      </c>
      <c r="D7" s="18" t="s">
        <v>868</v>
      </c>
      <c r="E7" s="19"/>
    </row>
    <row r="8" spans="2:5" ht="18.75">
      <c r="B8" s="71"/>
      <c r="C8" s="20"/>
      <c r="D8" s="18"/>
      <c r="E8" s="19"/>
    </row>
    <row r="9" spans="2:5" ht="18.75">
      <c r="B9" s="71"/>
      <c r="C9" s="20"/>
      <c r="D9" s="18"/>
      <c r="E9" s="19"/>
    </row>
    <row r="10" spans="2:5" ht="18.75">
      <c r="B10" s="71"/>
      <c r="C10" s="20"/>
      <c r="D10" s="18"/>
      <c r="E10" s="19"/>
    </row>
    <row r="11" spans="2:5" ht="18.75">
      <c r="B11" s="71"/>
      <c r="C11" s="20"/>
      <c r="D11" s="18"/>
      <c r="E11" s="19"/>
    </row>
    <row r="12" spans="2:5" ht="18.75">
      <c r="B12" s="71"/>
      <c r="C12" s="20"/>
      <c r="D12" s="18"/>
      <c r="E12" s="19"/>
    </row>
    <row r="13" spans="2:5" ht="18.75">
      <c r="B13" s="71"/>
      <c r="C13" s="20"/>
      <c r="D13" s="18"/>
      <c r="E13" s="19"/>
    </row>
    <row r="14" spans="2:5" ht="18.75">
      <c r="B14" s="71"/>
      <c r="C14" s="20"/>
      <c r="D14" s="18"/>
      <c r="E14" s="19"/>
    </row>
    <row r="15" spans="2:5" ht="18.75">
      <c r="B15" s="71"/>
      <c r="C15" s="20"/>
      <c r="D15" s="18"/>
      <c r="E15" s="19"/>
    </row>
    <row r="16" spans="2:5" ht="18.75">
      <c r="B16" s="71"/>
      <c r="C16" s="20"/>
      <c r="D16" s="18"/>
      <c r="E16" s="19"/>
    </row>
    <row r="17" spans="2:5" ht="18.75">
      <c r="B17" s="71"/>
      <c r="C17" s="28"/>
      <c r="D17" s="18"/>
      <c r="E17" s="19"/>
    </row>
    <row r="18" spans="2:5" ht="18.75">
      <c r="B18" s="71"/>
      <c r="C18" s="20"/>
      <c r="D18" s="18"/>
      <c r="E18" s="19"/>
    </row>
    <row r="19" spans="2:5" ht="18.75">
      <c r="B19" s="71"/>
      <c r="C19" s="20"/>
      <c r="D19" s="18"/>
      <c r="E19" s="19"/>
    </row>
    <row r="20" spans="2:5" ht="18.75">
      <c r="B20" s="71"/>
      <c r="C20" s="20"/>
      <c r="D20" s="18"/>
      <c r="E20" s="19"/>
    </row>
    <row r="21" spans="2:5" ht="18.75">
      <c r="B21" s="71"/>
      <c r="C21" s="20"/>
      <c r="D21" s="18"/>
      <c r="E21" s="19"/>
    </row>
    <row r="22" spans="2:5" ht="18.75">
      <c r="B22" s="71"/>
      <c r="C22" s="20"/>
      <c r="D22" s="18"/>
      <c r="E22" s="19"/>
    </row>
    <row r="23" spans="2:5" ht="18.75">
      <c r="B23" s="71"/>
      <c r="C23" s="20"/>
      <c r="D23" s="18"/>
      <c r="E23" s="19"/>
    </row>
    <row r="24" spans="2:5" ht="18.75">
      <c r="B24" s="71"/>
      <c r="C24" s="20"/>
      <c r="D24" s="18"/>
      <c r="E24" s="19"/>
    </row>
    <row r="25" spans="2:5" ht="18.75">
      <c r="B25" s="68"/>
      <c r="C25" s="20"/>
      <c r="D25" s="18"/>
      <c r="E25" s="19"/>
    </row>
    <row r="26" spans="2:5" ht="18.75">
      <c r="B26" s="71"/>
      <c r="C26" s="20"/>
      <c r="D26" s="18"/>
      <c r="E26" s="19"/>
    </row>
    <row r="27" spans="2:5" ht="18.75">
      <c r="B27" s="71"/>
      <c r="C27" s="20"/>
      <c r="D27" s="18"/>
      <c r="E27" s="19"/>
    </row>
    <row r="28" spans="2:5" ht="18.75">
      <c r="B28" s="71"/>
      <c r="C28" s="20"/>
      <c r="D28" s="18"/>
      <c r="E28" s="19"/>
    </row>
    <row r="29" spans="2:5" ht="19.5" thickBot="1">
      <c r="B29" s="83"/>
      <c r="C29" s="52"/>
      <c r="D29" s="21"/>
      <c r="E29" s="22"/>
    </row>
    <row r="30" spans="2:5" ht="18.95" customHeight="1" thickTop="1">
      <c r="E30" s="60"/>
    </row>
    <row r="31" spans="2:5" ht="18.95" customHeight="1"/>
    <row r="32" spans="2:5" ht="18.95" customHeight="1"/>
    <row r="33" spans="2:5" ht="19.899999999999999" customHeight="1"/>
    <row r="34" spans="2:5" ht="19.899999999999999" customHeight="1">
      <c r="B34" s="18"/>
      <c r="E34" s="60" t="s">
        <v>764</v>
      </c>
    </row>
    <row r="46" spans="2:5" ht="15.75">
      <c r="E46" s="29"/>
    </row>
    <row r="48" spans="2:5" ht="56.25">
      <c r="B48" s="30"/>
      <c r="E48" s="31"/>
    </row>
    <row r="49" spans="2:5" ht="20.25">
      <c r="B49" s="32"/>
    </row>
    <row r="50" spans="2:5" ht="18">
      <c r="B50" s="33"/>
      <c r="C50" s="33"/>
      <c r="D50" s="33"/>
      <c r="E50" s="29"/>
    </row>
    <row r="51" spans="2:5" ht="18.75">
      <c r="B51" s="23"/>
      <c r="C51" s="24"/>
      <c r="D51" s="23"/>
    </row>
    <row r="52" spans="2:5" ht="18.75">
      <c r="B52" s="34"/>
      <c r="C52" s="24"/>
      <c r="D52" s="23"/>
    </row>
    <row r="53" spans="2:5" ht="18.75">
      <c r="B53" s="34"/>
      <c r="C53" s="24"/>
      <c r="D53" s="23"/>
    </row>
    <row r="54" spans="2:5" ht="18.75">
      <c r="B54" s="34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23"/>
      <c r="C71" s="23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23"/>
      <c r="C77" s="23"/>
      <c r="D77" s="23"/>
    </row>
    <row r="78" spans="2:4" ht="18.75">
      <c r="D78" s="23"/>
    </row>
  </sheetData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E82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11" t="s">
        <v>162</v>
      </c>
    </row>
    <row r="2" spans="2:5" ht="0.95" customHeight="1"/>
    <row r="3" spans="2:5" ht="45.2" customHeight="1">
      <c r="B3" s="72" t="s">
        <v>337</v>
      </c>
      <c r="E3" s="66" t="s">
        <v>221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71" t="s">
        <v>199</v>
      </c>
      <c r="C6" s="28" t="s">
        <v>175</v>
      </c>
      <c r="D6" s="69" t="s">
        <v>215</v>
      </c>
      <c r="E6" s="19"/>
    </row>
    <row r="7" spans="2:5" ht="18.95" customHeight="1">
      <c r="B7" s="71" t="s">
        <v>200</v>
      </c>
      <c r="C7" s="28" t="s">
        <v>175</v>
      </c>
      <c r="D7" s="69" t="s">
        <v>216</v>
      </c>
      <c r="E7" s="19"/>
    </row>
    <row r="8" spans="2:5" ht="18.95" customHeight="1">
      <c r="B8" s="71" t="s">
        <v>201</v>
      </c>
      <c r="C8" s="28" t="s">
        <v>175</v>
      </c>
      <c r="D8" s="69" t="s">
        <v>217</v>
      </c>
      <c r="E8" s="19"/>
    </row>
    <row r="9" spans="2:5" ht="18.95" customHeight="1">
      <c r="B9" s="71" t="s">
        <v>202</v>
      </c>
      <c r="C9" s="28" t="s">
        <v>175</v>
      </c>
      <c r="D9" s="69" t="s">
        <v>218</v>
      </c>
      <c r="E9" s="19"/>
    </row>
    <row r="10" spans="2:5" ht="18.95" customHeight="1">
      <c r="B10" s="71" t="s">
        <v>219</v>
      </c>
      <c r="C10" s="26" t="s">
        <v>648</v>
      </c>
      <c r="D10" s="69" t="s">
        <v>560</v>
      </c>
      <c r="E10" s="19"/>
    </row>
    <row r="11" spans="2:5" ht="18.95" customHeight="1">
      <c r="B11" s="71" t="s">
        <v>660</v>
      </c>
      <c r="C11" s="26" t="s">
        <v>659</v>
      </c>
      <c r="D11" s="69" t="s">
        <v>661</v>
      </c>
      <c r="E11" s="19"/>
    </row>
    <row r="12" spans="2:5" ht="18.95" customHeight="1">
      <c r="B12" s="71" t="s">
        <v>212</v>
      </c>
      <c r="C12" s="26" t="s">
        <v>426</v>
      </c>
      <c r="D12" s="106" t="s">
        <v>206</v>
      </c>
      <c r="E12" s="19"/>
    </row>
    <row r="13" spans="2:5" ht="18.95" customHeight="1">
      <c r="B13" s="71" t="s">
        <v>213</v>
      </c>
      <c r="C13" s="26" t="s">
        <v>486</v>
      </c>
      <c r="D13" s="106" t="s">
        <v>207</v>
      </c>
      <c r="E13" s="19"/>
    </row>
    <row r="14" spans="2:5" ht="18.95" customHeight="1">
      <c r="B14" s="71" t="s">
        <v>485</v>
      </c>
      <c r="C14" s="26" t="s">
        <v>787</v>
      </c>
      <c r="D14" s="18" t="s">
        <v>562</v>
      </c>
      <c r="E14" s="19"/>
    </row>
    <row r="15" spans="2:5" ht="18.95" customHeight="1">
      <c r="B15" s="71"/>
      <c r="C15" s="26"/>
      <c r="D15" s="106"/>
      <c r="E15" s="19"/>
    </row>
    <row r="16" spans="2:5" ht="18.95" customHeight="1">
      <c r="B16" s="71"/>
      <c r="C16" s="26"/>
      <c r="D16" s="106"/>
      <c r="E16" s="19"/>
    </row>
    <row r="17" spans="2:5" ht="18.95" customHeight="1">
      <c r="B17" s="71"/>
      <c r="C17" s="26"/>
      <c r="D17" s="106"/>
      <c r="E17" s="19"/>
    </row>
    <row r="18" spans="2:5" ht="18.95" customHeight="1">
      <c r="B18" s="71"/>
      <c r="C18" s="26"/>
      <c r="D18" s="18"/>
      <c r="E18" s="19"/>
    </row>
    <row r="19" spans="2:5" ht="18.95" customHeight="1">
      <c r="B19" s="71"/>
      <c r="C19" s="26"/>
      <c r="D19" s="18"/>
      <c r="E19" s="19"/>
    </row>
    <row r="20" spans="2:5" ht="18.95" customHeight="1">
      <c r="B20" s="71"/>
      <c r="C20" s="26"/>
      <c r="D20" s="18"/>
      <c r="E20" s="19"/>
    </row>
    <row r="21" spans="2:5" ht="18.95" customHeight="1">
      <c r="B21" s="71"/>
      <c r="C21" s="26"/>
      <c r="D21" s="18"/>
      <c r="E21" s="19"/>
    </row>
    <row r="22" spans="2:5" ht="18.95" customHeight="1">
      <c r="B22" s="71"/>
      <c r="C22" s="26"/>
      <c r="D22" s="106"/>
      <c r="E22" s="19"/>
    </row>
    <row r="23" spans="2:5" ht="18.95" customHeight="1">
      <c r="B23" s="71"/>
      <c r="C23" s="26"/>
      <c r="D23" s="106"/>
      <c r="E23" s="19"/>
    </row>
    <row r="24" spans="2:5" ht="18.95" customHeight="1">
      <c r="B24" s="51"/>
      <c r="C24" s="37"/>
      <c r="D24" s="18"/>
      <c r="E24" s="19"/>
    </row>
    <row r="25" spans="2:5" ht="18.95" customHeight="1">
      <c r="B25" s="51"/>
      <c r="C25" s="37"/>
      <c r="D25" s="18"/>
      <c r="E25" s="19"/>
    </row>
    <row r="26" spans="2:5" ht="18.95" customHeight="1">
      <c r="B26" s="51"/>
      <c r="C26" s="37"/>
      <c r="D26" s="18"/>
      <c r="E26" s="19"/>
    </row>
    <row r="27" spans="2:5" ht="18.95" customHeight="1">
      <c r="B27" s="51"/>
      <c r="C27" s="37"/>
      <c r="D27" s="18"/>
      <c r="E27" s="19"/>
    </row>
    <row r="28" spans="2:5" ht="18.95" customHeight="1">
      <c r="B28" s="51"/>
      <c r="C28" s="37"/>
      <c r="D28" s="18"/>
      <c r="E28" s="19"/>
    </row>
    <row r="29" spans="2:5" ht="18.95" customHeight="1">
      <c r="B29" s="51"/>
      <c r="C29" s="37"/>
      <c r="D29" s="18"/>
      <c r="E29" s="19"/>
    </row>
    <row r="30" spans="2:5" ht="18.95" customHeight="1">
      <c r="B30" s="51"/>
      <c r="C30" s="37"/>
      <c r="D30" s="18"/>
      <c r="E30" s="19"/>
    </row>
    <row r="31" spans="2:5" ht="18.95" customHeight="1">
      <c r="B31" s="51"/>
      <c r="C31" s="37"/>
      <c r="D31" s="18"/>
      <c r="E31" s="19"/>
    </row>
    <row r="32" spans="2:5" ht="18.95" customHeight="1">
      <c r="B32" s="51"/>
      <c r="C32" s="37"/>
      <c r="D32" s="18"/>
      <c r="E32" s="19"/>
    </row>
    <row r="33" spans="2:5" ht="19.899999999999999" customHeight="1" thickBot="1">
      <c r="B33" s="53"/>
      <c r="C33" s="54"/>
      <c r="D33" s="21"/>
      <c r="E33" s="22"/>
    </row>
    <row r="34" spans="2:5" ht="19.899999999999999" customHeight="1" thickTop="1">
      <c r="B34" s="57"/>
      <c r="E34" s="60" t="s">
        <v>787</v>
      </c>
    </row>
    <row r="50" spans="2:5" ht="15.75">
      <c r="E50" s="29"/>
    </row>
    <row r="52" spans="2:5" ht="56.25">
      <c r="B52" s="30"/>
      <c r="E52" s="31"/>
    </row>
    <row r="53" spans="2:5" ht="20.25">
      <c r="B53" s="32"/>
    </row>
    <row r="54" spans="2:5" ht="18">
      <c r="B54" s="33"/>
      <c r="C54" s="33"/>
      <c r="D54" s="33"/>
      <c r="E54" s="29"/>
    </row>
    <row r="55" spans="2:5" ht="18.75">
      <c r="B55" s="23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23"/>
      <c r="C81" s="23"/>
      <c r="D81" s="23"/>
    </row>
    <row r="82" spans="2:4" ht="18.75">
      <c r="D82" s="23"/>
    </row>
  </sheetData>
  <phoneticPr fontId="0" type="noConversion"/>
  <printOptions horizontalCentered="1"/>
  <pageMargins left="0.25" right="0.25" top="1.1499999999999999" bottom="0.25" header="0.5" footer="0.5"/>
  <pageSetup scale="8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0C09-4A64-47DF-B76D-F7AB5DB61C60}">
  <sheetPr>
    <pageSetUpPr fitToPage="1"/>
  </sheetPr>
  <dimension ref="B1:E78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767</v>
      </c>
      <c r="E3" s="27">
        <v>3200</v>
      </c>
    </row>
    <row r="4" spans="2:5" ht="7.15" customHeight="1" thickBot="1"/>
    <row r="5" spans="2:5" ht="19.5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71" t="s">
        <v>771</v>
      </c>
      <c r="C6" s="28" t="s">
        <v>764</v>
      </c>
      <c r="D6" s="18" t="s">
        <v>869</v>
      </c>
      <c r="E6" s="19"/>
    </row>
    <row r="7" spans="2:5" ht="18.75">
      <c r="B7" s="71" t="s">
        <v>772</v>
      </c>
      <c r="C7" s="28" t="s">
        <v>764</v>
      </c>
      <c r="D7" s="18" t="s">
        <v>870</v>
      </c>
      <c r="E7" s="19"/>
    </row>
    <row r="8" spans="2:5" ht="18.75">
      <c r="B8" s="71" t="s">
        <v>773</v>
      </c>
      <c r="C8" s="28" t="s">
        <v>764</v>
      </c>
      <c r="D8" s="18" t="s">
        <v>871</v>
      </c>
      <c r="E8" s="19"/>
    </row>
    <row r="9" spans="2:5" ht="18.75">
      <c r="B9" s="71" t="s">
        <v>774</v>
      </c>
      <c r="C9" s="28" t="s">
        <v>764</v>
      </c>
      <c r="D9" s="18" t="s">
        <v>872</v>
      </c>
      <c r="E9" s="19"/>
    </row>
    <row r="10" spans="2:5" ht="18.75">
      <c r="B10" s="71" t="s">
        <v>775</v>
      </c>
      <c r="C10" s="28" t="s">
        <v>764</v>
      </c>
      <c r="D10" s="18" t="s">
        <v>873</v>
      </c>
      <c r="E10" s="19"/>
    </row>
    <row r="11" spans="2:5" ht="18.75">
      <c r="B11" s="71"/>
      <c r="C11" s="20"/>
      <c r="D11" s="18"/>
      <c r="E11" s="19"/>
    </row>
    <row r="12" spans="2:5" ht="18.75">
      <c r="B12" s="71"/>
      <c r="C12" s="20"/>
      <c r="D12" s="18"/>
      <c r="E12" s="19"/>
    </row>
    <row r="13" spans="2:5" ht="18.75">
      <c r="B13" s="71"/>
      <c r="C13" s="20"/>
      <c r="D13" s="18"/>
      <c r="E13" s="19"/>
    </row>
    <row r="14" spans="2:5" ht="18.75">
      <c r="B14" s="71"/>
      <c r="C14" s="20"/>
      <c r="D14" s="18"/>
      <c r="E14" s="19"/>
    </row>
    <row r="15" spans="2:5" ht="18.75">
      <c r="B15" s="71"/>
      <c r="C15" s="20"/>
      <c r="D15" s="18"/>
      <c r="E15" s="19"/>
    </row>
    <row r="16" spans="2:5" ht="18.75">
      <c r="B16" s="71"/>
      <c r="C16" s="20"/>
      <c r="D16" s="18"/>
      <c r="E16" s="19"/>
    </row>
    <row r="17" spans="2:5" ht="18.75">
      <c r="B17" s="71"/>
      <c r="C17" s="28"/>
      <c r="D17" s="18"/>
      <c r="E17" s="19"/>
    </row>
    <row r="18" spans="2:5" ht="18.75">
      <c r="B18" s="71"/>
      <c r="C18" s="20"/>
      <c r="D18" s="18"/>
      <c r="E18" s="19"/>
    </row>
    <row r="19" spans="2:5" ht="18.75">
      <c r="B19" s="71"/>
      <c r="C19" s="20"/>
      <c r="D19" s="18"/>
      <c r="E19" s="19"/>
    </row>
    <row r="20" spans="2:5" ht="18.75">
      <c r="B20" s="71"/>
      <c r="C20" s="20"/>
      <c r="D20" s="18"/>
      <c r="E20" s="19"/>
    </row>
    <row r="21" spans="2:5" ht="18.75">
      <c r="B21" s="71"/>
      <c r="C21" s="20"/>
      <c r="D21" s="18"/>
      <c r="E21" s="19"/>
    </row>
    <row r="22" spans="2:5" ht="18.75">
      <c r="B22" s="71"/>
      <c r="C22" s="20"/>
      <c r="D22" s="18"/>
      <c r="E22" s="19"/>
    </row>
    <row r="23" spans="2:5" ht="18.75">
      <c r="B23" s="71"/>
      <c r="C23" s="20"/>
      <c r="D23" s="18"/>
      <c r="E23" s="19"/>
    </row>
    <row r="24" spans="2:5" ht="18.75">
      <c r="B24" s="71"/>
      <c r="C24" s="20"/>
      <c r="D24" s="18"/>
      <c r="E24" s="19"/>
    </row>
    <row r="25" spans="2:5" ht="18.75">
      <c r="B25" s="68"/>
      <c r="C25" s="20"/>
      <c r="D25" s="18"/>
      <c r="E25" s="19"/>
    </row>
    <row r="26" spans="2:5" ht="18.75">
      <c r="B26" s="71"/>
      <c r="C26" s="20"/>
      <c r="D26" s="18"/>
      <c r="E26" s="19"/>
    </row>
    <row r="27" spans="2:5" ht="18.75">
      <c r="B27" s="71"/>
      <c r="C27" s="20"/>
      <c r="D27" s="18"/>
      <c r="E27" s="19"/>
    </row>
    <row r="28" spans="2:5" ht="18.75">
      <c r="B28" s="71"/>
      <c r="C28" s="20"/>
      <c r="D28" s="18"/>
      <c r="E28" s="19"/>
    </row>
    <row r="29" spans="2:5" ht="19.5" thickBot="1">
      <c r="B29" s="83"/>
      <c r="C29" s="52"/>
      <c r="D29" s="21"/>
      <c r="E29" s="22"/>
    </row>
    <row r="30" spans="2:5" ht="18.95" customHeight="1" thickTop="1">
      <c r="E30" s="60"/>
    </row>
    <row r="31" spans="2:5" ht="18.95" customHeight="1"/>
    <row r="32" spans="2:5" ht="18.95" customHeight="1"/>
    <row r="33" spans="2:5" ht="19.899999999999999" customHeight="1"/>
    <row r="34" spans="2:5" ht="19.899999999999999" customHeight="1">
      <c r="B34" s="18"/>
      <c r="E34" s="60" t="s">
        <v>764</v>
      </c>
    </row>
    <row r="46" spans="2:5" ht="15.75">
      <c r="E46" s="29"/>
    </row>
    <row r="48" spans="2:5" ht="56.25">
      <c r="B48" s="30"/>
      <c r="E48" s="31"/>
    </row>
    <row r="49" spans="2:5" ht="20.25">
      <c r="B49" s="32"/>
    </row>
    <row r="50" spans="2:5" ht="18">
      <c r="B50" s="33"/>
      <c r="C50" s="33"/>
      <c r="D50" s="33"/>
      <c r="E50" s="29"/>
    </row>
    <row r="51" spans="2:5" ht="18.75">
      <c r="B51" s="23"/>
      <c r="C51" s="24"/>
      <c r="D51" s="23"/>
    </row>
    <row r="52" spans="2:5" ht="18.75">
      <c r="B52" s="34"/>
      <c r="C52" s="24"/>
      <c r="D52" s="23"/>
    </row>
    <row r="53" spans="2:5" ht="18.75">
      <c r="B53" s="34"/>
      <c r="C53" s="24"/>
      <c r="D53" s="23"/>
    </row>
    <row r="54" spans="2:5" ht="18.75">
      <c r="B54" s="34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23"/>
      <c r="C71" s="23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23"/>
      <c r="C77" s="23"/>
      <c r="D77" s="23"/>
    </row>
    <row r="78" spans="2:4" ht="18.75">
      <c r="D78" s="23"/>
    </row>
  </sheetData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B1:E78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768</v>
      </c>
      <c r="E3" s="27">
        <v>3300</v>
      </c>
    </row>
    <row r="4" spans="2:5" ht="7.15" customHeight="1" thickBot="1"/>
    <row r="5" spans="2:5" ht="19.5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71" t="s">
        <v>776</v>
      </c>
      <c r="C6" s="28" t="s">
        <v>764</v>
      </c>
      <c r="D6" s="18" t="s">
        <v>874</v>
      </c>
      <c r="E6" s="19"/>
    </row>
    <row r="7" spans="2:5" ht="18.75">
      <c r="B7" s="71" t="s">
        <v>777</v>
      </c>
      <c r="C7" s="28" t="s">
        <v>764</v>
      </c>
      <c r="D7" s="18" t="s">
        <v>875</v>
      </c>
      <c r="E7" s="19"/>
    </row>
    <row r="8" spans="2:5" ht="18.75">
      <c r="B8" s="71" t="s">
        <v>778</v>
      </c>
      <c r="C8" s="28" t="s">
        <v>764</v>
      </c>
      <c r="D8" s="18" t="s">
        <v>876</v>
      </c>
      <c r="E8" s="19"/>
    </row>
    <row r="9" spans="2:5" ht="18.75">
      <c r="B9" s="71"/>
      <c r="C9" s="20"/>
      <c r="D9" s="18"/>
      <c r="E9" s="19"/>
    </row>
    <row r="10" spans="2:5" ht="18.75">
      <c r="B10" s="71"/>
      <c r="C10" s="20"/>
      <c r="D10" s="18"/>
      <c r="E10" s="19"/>
    </row>
    <row r="11" spans="2:5" ht="18.75">
      <c r="B11" s="71"/>
      <c r="C11" s="20"/>
      <c r="D11" s="18"/>
      <c r="E11" s="19"/>
    </row>
    <row r="12" spans="2:5" ht="18.75">
      <c r="B12" s="71"/>
      <c r="C12" s="20"/>
      <c r="D12" s="18"/>
      <c r="E12" s="19"/>
    </row>
    <row r="13" spans="2:5" ht="18.75">
      <c r="B13" s="71"/>
      <c r="C13" s="20"/>
      <c r="D13" s="18"/>
      <c r="E13" s="19"/>
    </row>
    <row r="14" spans="2:5" ht="18.75">
      <c r="B14" s="71"/>
      <c r="C14" s="20"/>
      <c r="D14" s="18"/>
      <c r="E14" s="19"/>
    </row>
    <row r="15" spans="2:5" ht="18.75">
      <c r="B15" s="71"/>
      <c r="C15" s="20"/>
      <c r="D15" s="18"/>
      <c r="E15" s="19"/>
    </row>
    <row r="16" spans="2:5" ht="18.75">
      <c r="B16" s="71"/>
      <c r="C16" s="20"/>
      <c r="D16" s="18"/>
      <c r="E16" s="19"/>
    </row>
    <row r="17" spans="2:5" ht="18.75">
      <c r="B17" s="71"/>
      <c r="C17" s="28"/>
      <c r="D17" s="18"/>
      <c r="E17" s="19"/>
    </row>
    <row r="18" spans="2:5" ht="18.75">
      <c r="B18" s="71"/>
      <c r="C18" s="20"/>
      <c r="D18" s="18"/>
      <c r="E18" s="19"/>
    </row>
    <row r="19" spans="2:5" ht="18.75">
      <c r="B19" s="71"/>
      <c r="C19" s="20"/>
      <c r="D19" s="18"/>
      <c r="E19" s="19"/>
    </row>
    <row r="20" spans="2:5" ht="18.75">
      <c r="B20" s="71"/>
      <c r="C20" s="20"/>
      <c r="D20" s="18"/>
      <c r="E20" s="19"/>
    </row>
    <row r="21" spans="2:5" ht="18.75">
      <c r="B21" s="71"/>
      <c r="C21" s="20"/>
      <c r="D21" s="18"/>
      <c r="E21" s="19"/>
    </row>
    <row r="22" spans="2:5" ht="18.75">
      <c r="B22" s="71"/>
      <c r="C22" s="20"/>
      <c r="D22" s="18"/>
      <c r="E22" s="19"/>
    </row>
    <row r="23" spans="2:5" ht="18.75">
      <c r="B23" s="71"/>
      <c r="C23" s="20"/>
      <c r="D23" s="18"/>
      <c r="E23" s="19"/>
    </row>
    <row r="24" spans="2:5" ht="18.75">
      <c r="B24" s="71"/>
      <c r="C24" s="20"/>
      <c r="D24" s="18"/>
      <c r="E24" s="19"/>
    </row>
    <row r="25" spans="2:5" ht="18.75">
      <c r="B25" s="68"/>
      <c r="C25" s="20"/>
      <c r="D25" s="18"/>
      <c r="E25" s="19"/>
    </row>
    <row r="26" spans="2:5" ht="18.75">
      <c r="B26" s="71"/>
      <c r="C26" s="20"/>
      <c r="D26" s="18"/>
      <c r="E26" s="19"/>
    </row>
    <row r="27" spans="2:5" ht="18.75">
      <c r="B27" s="71"/>
      <c r="C27" s="20"/>
      <c r="D27" s="18"/>
      <c r="E27" s="19"/>
    </row>
    <row r="28" spans="2:5" ht="18.75">
      <c r="B28" s="71"/>
      <c r="C28" s="20"/>
      <c r="D28" s="18"/>
      <c r="E28" s="19"/>
    </row>
    <row r="29" spans="2:5" ht="19.5" thickBot="1">
      <c r="B29" s="83"/>
      <c r="C29" s="52"/>
      <c r="D29" s="21"/>
      <c r="E29" s="22"/>
    </row>
    <row r="30" spans="2:5" ht="18.95" customHeight="1" thickTop="1">
      <c r="E30" s="60"/>
    </row>
    <row r="31" spans="2:5" ht="18.95" customHeight="1"/>
    <row r="32" spans="2:5" ht="18.95" customHeight="1"/>
    <row r="33" spans="2:5" ht="19.899999999999999" customHeight="1"/>
    <row r="34" spans="2:5" ht="19.899999999999999" customHeight="1">
      <c r="B34" s="18"/>
      <c r="E34" s="60" t="s">
        <v>764</v>
      </c>
    </row>
    <row r="46" spans="2:5" ht="15.75">
      <c r="E46" s="29"/>
    </row>
    <row r="48" spans="2:5" ht="56.25">
      <c r="B48" s="30"/>
      <c r="E48" s="31"/>
    </row>
    <row r="49" spans="2:5" ht="20.25">
      <c r="B49" s="32"/>
    </row>
    <row r="50" spans="2:5" ht="18">
      <c r="B50" s="33"/>
      <c r="C50" s="33"/>
      <c r="D50" s="33"/>
      <c r="E50" s="29"/>
    </row>
    <row r="51" spans="2:5" ht="18.75">
      <c r="B51" s="23"/>
      <c r="C51" s="24"/>
      <c r="D51" s="23"/>
    </row>
    <row r="52" spans="2:5" ht="18.75">
      <c r="B52" s="34"/>
      <c r="C52" s="24"/>
      <c r="D52" s="23"/>
    </row>
    <row r="53" spans="2:5" ht="18.75">
      <c r="B53" s="34"/>
      <c r="C53" s="24"/>
      <c r="D53" s="23"/>
    </row>
    <row r="54" spans="2:5" ht="18.75">
      <c r="B54" s="34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23"/>
      <c r="C71" s="23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23"/>
      <c r="C77" s="23"/>
      <c r="D77" s="23"/>
    </row>
    <row r="78" spans="2:4" ht="18.75">
      <c r="D78" s="23"/>
    </row>
  </sheetData>
  <phoneticPr fontId="0" type="noConversion"/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pageSetUpPr fitToPage="1"/>
  </sheetPr>
  <dimension ref="B1:F71"/>
  <sheetViews>
    <sheetView topLeftCell="A16"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5.88671875" style="10" customWidth="1"/>
    <col min="3" max="3" width="10.6640625" style="10" customWidth="1"/>
    <col min="4" max="4" width="97.44140625" style="10" customWidth="1"/>
    <col min="5" max="5" width="17.441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483</v>
      </c>
      <c r="E3" s="27">
        <v>4100</v>
      </c>
    </row>
    <row r="4" spans="2:5" ht="7.15" customHeight="1" thickBot="1"/>
    <row r="5" spans="2:5" ht="19.350000000000001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94" t="s">
        <v>37</v>
      </c>
      <c r="C6" s="28" t="s">
        <v>433</v>
      </c>
      <c r="D6" s="18" t="s">
        <v>453</v>
      </c>
      <c r="E6" s="19"/>
    </row>
    <row r="7" spans="2:5" ht="18.75">
      <c r="B7" s="71" t="s">
        <v>706</v>
      </c>
      <c r="C7" s="26" t="s">
        <v>698</v>
      </c>
      <c r="D7" s="18" t="s">
        <v>707</v>
      </c>
      <c r="E7" s="19"/>
    </row>
    <row r="8" spans="2:5" ht="18.75">
      <c r="B8" s="71" t="s">
        <v>40</v>
      </c>
      <c r="C8" s="26" t="s">
        <v>659</v>
      </c>
      <c r="D8" s="18" t="s">
        <v>41</v>
      </c>
      <c r="E8" s="19"/>
    </row>
    <row r="9" spans="2:5" ht="18.75">
      <c r="B9" s="71" t="s">
        <v>42</v>
      </c>
      <c r="C9" s="26" t="s">
        <v>581</v>
      </c>
      <c r="D9" s="18" t="s">
        <v>43</v>
      </c>
      <c r="E9" s="19"/>
    </row>
    <row r="10" spans="2:5" ht="18.75">
      <c r="B10" s="71" t="s">
        <v>44</v>
      </c>
      <c r="C10" s="26" t="s">
        <v>581</v>
      </c>
      <c r="D10" s="18" t="s">
        <v>47</v>
      </c>
      <c r="E10" s="19"/>
    </row>
    <row r="11" spans="2:5" ht="18.75">
      <c r="B11" s="71" t="s">
        <v>46</v>
      </c>
      <c r="C11" s="26" t="s">
        <v>581</v>
      </c>
      <c r="D11" s="18" t="s">
        <v>45</v>
      </c>
      <c r="E11" s="19"/>
    </row>
    <row r="12" spans="2:5" ht="18.75">
      <c r="B12" s="71" t="s">
        <v>48</v>
      </c>
      <c r="C12" s="26" t="s">
        <v>581</v>
      </c>
      <c r="D12" s="18" t="s">
        <v>49</v>
      </c>
      <c r="E12" s="19"/>
    </row>
    <row r="13" spans="2:5" ht="18.75">
      <c r="B13" s="71" t="s">
        <v>50</v>
      </c>
      <c r="C13" s="26" t="s">
        <v>581</v>
      </c>
      <c r="D13" s="18" t="s">
        <v>51</v>
      </c>
      <c r="E13" s="19"/>
    </row>
    <row r="14" spans="2:5" ht="18.75">
      <c r="B14" s="71"/>
      <c r="C14" s="128"/>
      <c r="D14" s="18"/>
      <c r="E14" s="19"/>
    </row>
    <row r="15" spans="2:5" ht="19.5" thickBot="1">
      <c r="B15" s="73"/>
      <c r="C15" s="52"/>
      <c r="D15" s="21"/>
      <c r="E15" s="22"/>
    </row>
    <row r="16" spans="2:5" ht="16.5" thickTop="1">
      <c r="E16" s="35" t="s">
        <v>162</v>
      </c>
    </row>
    <row r="17" spans="2:6" hidden="1"/>
    <row r="18" spans="2:6" ht="45.2" customHeight="1">
      <c r="B18" s="36" t="s">
        <v>484</v>
      </c>
      <c r="E18" s="27">
        <v>4200</v>
      </c>
    </row>
    <row r="19" spans="2:6" ht="2.4500000000000002" customHeight="1" thickBot="1"/>
    <row r="20" spans="2:6" ht="19.350000000000001" customHeight="1" thickTop="1" thickBot="1">
      <c r="B20" s="13" t="s">
        <v>163</v>
      </c>
      <c r="C20" s="14" t="s">
        <v>164</v>
      </c>
      <c r="D20" s="15" t="s">
        <v>165</v>
      </c>
      <c r="E20" s="16"/>
    </row>
    <row r="21" spans="2:6" ht="18.75">
      <c r="B21" s="94" t="s">
        <v>52</v>
      </c>
      <c r="C21" s="28" t="s">
        <v>53</v>
      </c>
      <c r="D21" s="18" t="s">
        <v>54</v>
      </c>
      <c r="E21" s="19"/>
    </row>
    <row r="22" spans="2:6" ht="18.75">
      <c r="B22" s="71" t="s">
        <v>55</v>
      </c>
      <c r="C22" s="28" t="s">
        <v>53</v>
      </c>
      <c r="D22" s="18" t="s">
        <v>56</v>
      </c>
      <c r="E22" s="19"/>
    </row>
    <row r="23" spans="2:6" ht="18.75">
      <c r="B23" s="71" t="s">
        <v>57</v>
      </c>
      <c r="C23" s="26" t="s">
        <v>36</v>
      </c>
      <c r="D23" s="18" t="s">
        <v>58</v>
      </c>
      <c r="E23" s="19"/>
    </row>
    <row r="24" spans="2:6" ht="19.5" thickBot="1">
      <c r="B24" s="73" t="s">
        <v>59</v>
      </c>
      <c r="C24" s="48" t="s">
        <v>172</v>
      </c>
      <c r="D24" s="21" t="s">
        <v>60</v>
      </c>
      <c r="E24" s="22"/>
    </row>
    <row r="25" spans="2:6" ht="16.5" thickTop="1">
      <c r="E25" s="35"/>
      <c r="F25" s="38"/>
    </row>
    <row r="26" spans="2:6" ht="1.35" customHeight="1"/>
    <row r="27" spans="2:6" ht="55.5">
      <c r="B27" s="36"/>
      <c r="E27" s="27"/>
    </row>
    <row r="28" spans="2:6" ht="3" customHeight="1"/>
    <row r="29" spans="2:6" ht="18.75" customHeight="1">
      <c r="B29" s="132"/>
      <c r="C29" s="132"/>
      <c r="D29" s="132"/>
      <c r="E29" s="38"/>
    </row>
    <row r="30" spans="2:6" ht="18.95" customHeight="1">
      <c r="B30" s="148"/>
      <c r="C30" s="79"/>
      <c r="D30" s="18"/>
      <c r="E30" s="38"/>
    </row>
    <row r="31" spans="2:6" ht="18.95" customHeight="1">
      <c r="B31" s="69"/>
      <c r="C31" s="79"/>
      <c r="D31" s="18"/>
      <c r="E31" s="38"/>
    </row>
    <row r="32" spans="2:6" ht="19.899999999999999" customHeight="1">
      <c r="B32" s="69"/>
      <c r="C32" s="79"/>
      <c r="D32" s="18"/>
      <c r="E32" s="38"/>
    </row>
    <row r="33" spans="2:5" ht="18.75">
      <c r="B33" s="18"/>
      <c r="E33" s="60" t="s">
        <v>698</v>
      </c>
    </row>
    <row r="39" spans="2:5" ht="15.75">
      <c r="E39" s="29"/>
    </row>
    <row r="41" spans="2:5" ht="56.25">
      <c r="B41" s="30"/>
      <c r="E41" s="31"/>
    </row>
    <row r="42" spans="2:5" ht="20.25">
      <c r="B42" s="32"/>
    </row>
    <row r="43" spans="2:5" ht="18">
      <c r="B43" s="33"/>
      <c r="C43" s="33"/>
      <c r="D43" s="33"/>
      <c r="E43" s="29"/>
    </row>
    <row r="44" spans="2:5" ht="18.75">
      <c r="B44" s="23"/>
      <c r="C44" s="24"/>
      <c r="D44" s="23"/>
    </row>
    <row r="45" spans="2:5" ht="18.75">
      <c r="B45" s="34"/>
      <c r="C45" s="24"/>
      <c r="D45" s="23"/>
    </row>
    <row r="46" spans="2:5" ht="18.75">
      <c r="B46" s="34"/>
      <c r="C46" s="24"/>
      <c r="D46" s="23"/>
    </row>
    <row r="47" spans="2:5" ht="18.75">
      <c r="B47" s="34"/>
      <c r="C47" s="24"/>
      <c r="D47" s="23"/>
    </row>
    <row r="48" spans="2:5" ht="18.75">
      <c r="B48" s="34"/>
      <c r="C48" s="24"/>
      <c r="D48" s="23"/>
    </row>
    <row r="49" spans="2:4" ht="18.75">
      <c r="B49" s="34"/>
      <c r="C49" s="24"/>
      <c r="D49" s="23"/>
    </row>
    <row r="50" spans="2:4" ht="18.75">
      <c r="B50" s="34"/>
      <c r="C50" s="24"/>
      <c r="D50" s="23"/>
    </row>
    <row r="51" spans="2:4" ht="18.75">
      <c r="B51" s="34"/>
      <c r="C51" s="24"/>
      <c r="D51" s="23"/>
    </row>
    <row r="52" spans="2:4" ht="18.75">
      <c r="B52" s="34"/>
      <c r="C52" s="24"/>
      <c r="D52" s="23"/>
    </row>
    <row r="53" spans="2:4" ht="18.75">
      <c r="B53" s="34"/>
      <c r="C53" s="24"/>
      <c r="D53" s="23"/>
    </row>
    <row r="54" spans="2:4" ht="18.75">
      <c r="B54" s="34"/>
      <c r="C54" s="24"/>
      <c r="D54" s="23"/>
    </row>
    <row r="55" spans="2:4" ht="18.75">
      <c r="B55" s="34"/>
      <c r="C55" s="24"/>
      <c r="D55" s="23"/>
    </row>
    <row r="56" spans="2:4" ht="18.75">
      <c r="B56" s="34"/>
      <c r="C56" s="24"/>
      <c r="D56" s="23"/>
    </row>
    <row r="57" spans="2:4" ht="18.75">
      <c r="B57" s="34"/>
      <c r="C57" s="24"/>
      <c r="D57" s="23"/>
    </row>
    <row r="58" spans="2:4" ht="18.75">
      <c r="B58" s="34"/>
      <c r="C58" s="24"/>
      <c r="D58" s="23"/>
    </row>
    <row r="59" spans="2:4" ht="18.75">
      <c r="B59" s="34"/>
      <c r="C59" s="24"/>
      <c r="D59" s="23"/>
    </row>
    <row r="60" spans="2:4" ht="18.75">
      <c r="B60" s="34"/>
      <c r="C60" s="24"/>
      <c r="D60" s="23"/>
    </row>
    <row r="61" spans="2:4" ht="18.75">
      <c r="B61" s="34"/>
      <c r="C61" s="24"/>
      <c r="D61" s="23"/>
    </row>
    <row r="62" spans="2:4" ht="18.75">
      <c r="B62" s="34"/>
      <c r="C62" s="24"/>
      <c r="D62" s="23"/>
    </row>
    <row r="63" spans="2:4" ht="18.75">
      <c r="B63" s="34"/>
      <c r="C63" s="24"/>
      <c r="D63" s="23"/>
    </row>
    <row r="64" spans="2:4" ht="18.75">
      <c r="B64" s="23"/>
      <c r="C64" s="23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23"/>
      <c r="C70" s="23"/>
      <c r="D70" s="23"/>
    </row>
    <row r="71" spans="2:4" ht="18.75">
      <c r="D71" s="23"/>
    </row>
  </sheetData>
  <phoneticPr fontId="0" type="noConversion"/>
  <printOptions horizontalCentered="1"/>
  <pageMargins left="0.25" right="0.25" top="1.1499999999999999" bottom="0.25" header="0.5" footer="0.5"/>
  <pageSetup scale="78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B1:E76"/>
  <sheetViews>
    <sheetView zoomScale="70" zoomScaleNormal="70" zoomScaleSheetLayoutView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372</v>
      </c>
      <c r="E3" s="27">
        <v>4300</v>
      </c>
    </row>
    <row r="4" spans="2:5" ht="6.75" customHeight="1" thickBot="1"/>
    <row r="5" spans="2:5" ht="19.5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94" t="s">
        <v>61</v>
      </c>
      <c r="C6" s="26" t="s">
        <v>685</v>
      </c>
      <c r="D6" s="18" t="s">
        <v>703</v>
      </c>
      <c r="E6" s="19"/>
    </row>
    <row r="7" spans="2:5" ht="18.75">
      <c r="B7" s="71" t="s">
        <v>62</v>
      </c>
      <c r="C7" s="26" t="s">
        <v>173</v>
      </c>
      <c r="D7" s="18" t="s">
        <v>63</v>
      </c>
      <c r="E7" s="19"/>
    </row>
    <row r="8" spans="2:5" ht="18.75">
      <c r="B8" s="71" t="s">
        <v>23</v>
      </c>
      <c r="C8" s="26" t="s">
        <v>426</v>
      </c>
      <c r="D8" s="18" t="s">
        <v>445</v>
      </c>
      <c r="E8" s="19"/>
    </row>
    <row r="9" spans="2:5" ht="18.75">
      <c r="B9" s="71" t="s">
        <v>24</v>
      </c>
      <c r="C9" s="26" t="s">
        <v>698</v>
      </c>
      <c r="D9" s="18" t="s">
        <v>697</v>
      </c>
      <c r="E9" s="19"/>
    </row>
    <row r="10" spans="2:5" ht="18.75">
      <c r="B10" s="71" t="s">
        <v>708</v>
      </c>
      <c r="C10" s="26" t="s">
        <v>754</v>
      </c>
      <c r="D10" s="18" t="s">
        <v>709</v>
      </c>
      <c r="E10" s="19"/>
    </row>
    <row r="11" spans="2:5" ht="18.75">
      <c r="B11" s="71" t="s">
        <v>25</v>
      </c>
      <c r="C11" s="26" t="s">
        <v>155</v>
      </c>
      <c r="D11" s="18" t="s">
        <v>800</v>
      </c>
      <c r="E11" s="19"/>
    </row>
    <row r="12" spans="2:5" ht="18.75">
      <c r="B12" s="109"/>
      <c r="C12" s="110"/>
      <c r="D12" s="111" t="s">
        <v>801</v>
      </c>
      <c r="E12" s="19"/>
    </row>
    <row r="13" spans="2:5" ht="18.75">
      <c r="B13" s="71" t="s">
        <v>26</v>
      </c>
      <c r="C13" s="26" t="s">
        <v>155</v>
      </c>
      <c r="D13" s="18" t="s">
        <v>802</v>
      </c>
      <c r="E13" s="19"/>
    </row>
    <row r="14" spans="2:5" ht="18.75">
      <c r="B14" s="112"/>
      <c r="C14" s="110"/>
      <c r="D14" s="10" t="s">
        <v>803</v>
      </c>
      <c r="E14" s="19"/>
    </row>
    <row r="15" spans="2:5" ht="18.75">
      <c r="B15" s="71" t="s">
        <v>138</v>
      </c>
      <c r="C15" s="26" t="s">
        <v>760</v>
      </c>
      <c r="D15" s="18" t="s">
        <v>552</v>
      </c>
      <c r="E15" s="108"/>
    </row>
    <row r="16" spans="2:5" ht="18.75">
      <c r="B16" s="71" t="s">
        <v>139</v>
      </c>
      <c r="C16" s="26" t="s">
        <v>760</v>
      </c>
      <c r="D16" s="18" t="s">
        <v>631</v>
      </c>
      <c r="E16" s="19"/>
    </row>
    <row r="17" spans="2:5" ht="18.75">
      <c r="B17" s="71" t="s">
        <v>492</v>
      </c>
      <c r="C17" s="26" t="s">
        <v>501</v>
      </c>
      <c r="D17" s="18" t="s">
        <v>493</v>
      </c>
      <c r="E17" s="108"/>
    </row>
    <row r="18" spans="2:5" ht="19.5" thickBot="1">
      <c r="B18" s="73"/>
      <c r="C18" s="48"/>
      <c r="D18" s="21"/>
      <c r="E18" s="22"/>
    </row>
    <row r="19" spans="2:5" ht="2.4500000000000002" customHeight="1" thickTop="1">
      <c r="E19" s="35" t="s">
        <v>162</v>
      </c>
    </row>
    <row r="21" spans="2:5" ht="3" customHeight="1">
      <c r="B21" s="36" t="s">
        <v>64</v>
      </c>
      <c r="E21" s="27"/>
    </row>
    <row r="22" spans="2:5" ht="16.5" customHeight="1">
      <c r="B22" s="36"/>
      <c r="E22" s="35" t="s">
        <v>162</v>
      </c>
    </row>
    <row r="23" spans="2:5" ht="45.2" customHeight="1">
      <c r="B23" s="36" t="s">
        <v>64</v>
      </c>
      <c r="E23" s="27">
        <v>4400</v>
      </c>
    </row>
    <row r="24" spans="2:5" ht="6" customHeight="1" thickBot="1"/>
    <row r="25" spans="2:5" ht="19.5" thickTop="1" thickBot="1">
      <c r="B25" s="13" t="s">
        <v>163</v>
      </c>
      <c r="C25" s="14" t="s">
        <v>164</v>
      </c>
      <c r="D25" s="15" t="s">
        <v>165</v>
      </c>
      <c r="E25" s="16"/>
    </row>
    <row r="26" spans="2:5" ht="18.75">
      <c r="B26" s="94"/>
      <c r="C26" s="26"/>
      <c r="D26" s="18"/>
      <c r="E26" s="19"/>
    </row>
    <row r="27" spans="2:5" ht="18.75">
      <c r="B27" s="71"/>
      <c r="C27" s="26"/>
      <c r="D27" s="18"/>
      <c r="E27" s="19"/>
    </row>
    <row r="28" spans="2:5" ht="18.75">
      <c r="B28" s="71"/>
      <c r="C28" s="26"/>
      <c r="D28" s="18"/>
      <c r="E28" s="19"/>
    </row>
    <row r="29" spans="2:5" ht="18.75">
      <c r="B29" s="71"/>
      <c r="C29" s="26"/>
      <c r="D29" s="18"/>
      <c r="E29" s="19"/>
    </row>
    <row r="30" spans="2:5" ht="19.5" thickBot="1">
      <c r="B30" s="73"/>
      <c r="C30" s="48"/>
      <c r="D30" s="21"/>
      <c r="E30" s="22"/>
    </row>
    <row r="31" spans="2:5" ht="15.75" thickTop="1"/>
    <row r="35" spans="2:5" ht="18.75">
      <c r="B35" s="18"/>
      <c r="E35" s="60" t="s">
        <v>760</v>
      </c>
    </row>
    <row r="36" spans="2:5" ht="18.95" customHeight="1"/>
    <row r="37" spans="2:5" ht="18.95" customHeight="1"/>
    <row r="38" spans="2:5" ht="18.95" customHeight="1"/>
    <row r="39" spans="2:5" ht="19.899999999999999" customHeight="1"/>
    <row r="40" spans="2:5" ht="19.899999999999999" customHeight="1"/>
    <row r="44" spans="2:5" ht="15.75">
      <c r="E44" s="29"/>
    </row>
    <row r="46" spans="2:5" ht="56.25">
      <c r="B46" s="30"/>
      <c r="E46" s="31"/>
    </row>
    <row r="47" spans="2:5" ht="20.25">
      <c r="B47" s="32"/>
    </row>
    <row r="48" spans="2:5" ht="18">
      <c r="B48" s="33"/>
      <c r="C48" s="33"/>
      <c r="D48" s="33"/>
      <c r="E48" s="29"/>
    </row>
    <row r="49" spans="2:4" ht="18.75">
      <c r="B49" s="23"/>
      <c r="C49" s="24"/>
      <c r="D49" s="23"/>
    </row>
    <row r="50" spans="2:4" ht="18.75">
      <c r="B50" s="34"/>
      <c r="C50" s="24"/>
      <c r="D50" s="23"/>
    </row>
    <row r="51" spans="2:4" ht="18.75">
      <c r="B51" s="34"/>
      <c r="C51" s="24"/>
      <c r="D51" s="23"/>
    </row>
    <row r="52" spans="2:4" ht="18.75">
      <c r="B52" s="34"/>
      <c r="C52" s="24"/>
      <c r="D52" s="23"/>
    </row>
    <row r="53" spans="2:4" ht="18.75">
      <c r="B53" s="34"/>
      <c r="C53" s="24"/>
      <c r="D53" s="23"/>
    </row>
    <row r="54" spans="2:4" ht="18.75">
      <c r="B54" s="34"/>
      <c r="C54" s="24"/>
      <c r="D54" s="23"/>
    </row>
    <row r="55" spans="2:4" ht="18.75">
      <c r="B55" s="34"/>
      <c r="C55" s="24"/>
      <c r="D55" s="23"/>
    </row>
    <row r="56" spans="2:4" ht="18.75">
      <c r="B56" s="34"/>
      <c r="C56" s="24"/>
      <c r="D56" s="23"/>
    </row>
    <row r="57" spans="2:4" ht="18.75">
      <c r="B57" s="34"/>
      <c r="C57" s="24"/>
      <c r="D57" s="23"/>
    </row>
    <row r="58" spans="2:4" ht="18.75">
      <c r="B58" s="34"/>
      <c r="C58" s="24"/>
      <c r="D58" s="23"/>
    </row>
    <row r="59" spans="2:4" ht="18.75">
      <c r="B59" s="34"/>
      <c r="C59" s="24"/>
      <c r="D59" s="23"/>
    </row>
    <row r="60" spans="2:4" ht="18.75">
      <c r="B60" s="34"/>
      <c r="C60" s="24"/>
      <c r="D60" s="23"/>
    </row>
    <row r="61" spans="2:4" ht="18.75">
      <c r="B61" s="34"/>
      <c r="C61" s="24"/>
      <c r="D61" s="23"/>
    </row>
    <row r="62" spans="2:4" ht="18.75">
      <c r="B62" s="34"/>
      <c r="C62" s="24"/>
      <c r="D62" s="23"/>
    </row>
    <row r="63" spans="2:4" ht="18.75">
      <c r="B63" s="34"/>
      <c r="C63" s="24"/>
      <c r="D63" s="23"/>
    </row>
    <row r="64" spans="2:4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23"/>
      <c r="C69" s="23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D76" s="23"/>
    </row>
  </sheetData>
  <phoneticPr fontId="0" type="noConversion"/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4">
    <pageSetUpPr fitToPage="1"/>
  </sheetPr>
  <dimension ref="B1:E82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7.10937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393</v>
      </c>
      <c r="E3" s="27">
        <v>6100</v>
      </c>
    </row>
    <row r="4" spans="2:5" ht="7.15" customHeight="1" thickBot="1"/>
    <row r="5" spans="2:5" ht="19.5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71"/>
      <c r="C6" s="20"/>
      <c r="D6" s="18"/>
      <c r="E6" s="19"/>
    </row>
    <row r="7" spans="2:5" ht="18.75">
      <c r="B7" s="71" t="s">
        <v>394</v>
      </c>
      <c r="C7" s="26" t="s">
        <v>32</v>
      </c>
      <c r="D7" s="18" t="s">
        <v>402</v>
      </c>
      <c r="E7" s="19"/>
    </row>
    <row r="8" spans="2:5" ht="18.75">
      <c r="B8" s="71"/>
      <c r="C8" s="20"/>
      <c r="D8" s="106"/>
      <c r="E8" s="19"/>
    </row>
    <row r="9" spans="2:5" ht="18.75">
      <c r="B9" s="71"/>
      <c r="C9" s="28"/>
      <c r="D9" s="18"/>
      <c r="E9" s="19"/>
    </row>
    <row r="10" spans="2:5" ht="18.75">
      <c r="B10" s="71" t="s">
        <v>395</v>
      </c>
      <c r="C10" s="26" t="s">
        <v>174</v>
      </c>
      <c r="D10" s="18" t="s">
        <v>804</v>
      </c>
      <c r="E10" s="19"/>
    </row>
    <row r="11" spans="2:5" ht="18.75">
      <c r="B11" s="71"/>
      <c r="C11" s="20"/>
      <c r="D11" s="18"/>
      <c r="E11" s="19"/>
    </row>
    <row r="12" spans="2:5" ht="18.75">
      <c r="B12" s="71"/>
      <c r="C12" s="20"/>
      <c r="D12" s="18"/>
      <c r="E12" s="19"/>
    </row>
    <row r="13" spans="2:5" ht="18.75">
      <c r="B13" s="71"/>
      <c r="C13" s="20"/>
      <c r="D13" s="18"/>
      <c r="E13" s="19"/>
    </row>
    <row r="14" spans="2:5" ht="18.75">
      <c r="B14" s="71"/>
      <c r="C14" s="20"/>
      <c r="D14" s="106"/>
      <c r="E14" s="19"/>
    </row>
    <row r="15" spans="2:5" ht="18.75">
      <c r="B15" s="71"/>
      <c r="C15" s="20"/>
      <c r="D15" s="106"/>
      <c r="E15" s="19"/>
    </row>
    <row r="16" spans="2:5" ht="18.75">
      <c r="B16" s="71"/>
      <c r="C16" s="28"/>
      <c r="D16" s="18"/>
      <c r="E16" s="19"/>
    </row>
    <row r="17" spans="2:5" ht="18.75">
      <c r="B17" s="71"/>
      <c r="C17" s="28"/>
      <c r="D17" s="18"/>
      <c r="E17" s="19"/>
    </row>
    <row r="18" spans="2:5" ht="18.75">
      <c r="B18" s="71" t="s">
        <v>396</v>
      </c>
      <c r="C18" s="26" t="s">
        <v>640</v>
      </c>
      <c r="D18" s="18" t="s">
        <v>403</v>
      </c>
      <c r="E18" s="19"/>
    </row>
    <row r="19" spans="2:5" ht="18.75">
      <c r="B19" s="71" t="s">
        <v>397</v>
      </c>
      <c r="C19" s="26" t="s">
        <v>640</v>
      </c>
      <c r="D19" s="18" t="s">
        <v>404</v>
      </c>
      <c r="E19" s="19"/>
    </row>
    <row r="20" spans="2:5" ht="18.75">
      <c r="B20" s="71" t="s">
        <v>398</v>
      </c>
      <c r="C20" s="26" t="s">
        <v>32</v>
      </c>
      <c r="D20" s="18" t="s">
        <v>405</v>
      </c>
      <c r="E20" s="19"/>
    </row>
    <row r="21" spans="2:5" ht="18.75">
      <c r="B21" s="71" t="s">
        <v>399</v>
      </c>
      <c r="C21" s="26" t="s">
        <v>32</v>
      </c>
      <c r="D21" s="18" t="s">
        <v>406</v>
      </c>
      <c r="E21" s="19"/>
    </row>
    <row r="22" spans="2:5" ht="18.75">
      <c r="B22" s="71" t="s">
        <v>400</v>
      </c>
      <c r="C22" s="26" t="s">
        <v>32</v>
      </c>
      <c r="D22" s="18" t="s">
        <v>407</v>
      </c>
      <c r="E22" s="19"/>
    </row>
    <row r="23" spans="2:5" ht="18.75">
      <c r="B23" s="71" t="s">
        <v>401</v>
      </c>
      <c r="C23" s="26" t="s">
        <v>169</v>
      </c>
      <c r="D23" s="18" t="s">
        <v>408</v>
      </c>
      <c r="E23" s="19"/>
    </row>
    <row r="24" spans="2:5" ht="18.75">
      <c r="B24" s="71"/>
      <c r="C24" s="20"/>
      <c r="D24" s="106"/>
      <c r="E24" s="19"/>
    </row>
    <row r="25" spans="2:5" ht="18.75">
      <c r="B25" s="71"/>
      <c r="C25" s="20"/>
      <c r="D25" s="106"/>
      <c r="E25" s="19"/>
    </row>
    <row r="26" spans="2:5" ht="18.75">
      <c r="B26" s="71"/>
      <c r="C26" s="20"/>
      <c r="D26" s="18"/>
      <c r="E26" s="19"/>
    </row>
    <row r="27" spans="2:5" ht="18.75">
      <c r="B27" s="71"/>
      <c r="C27" s="20"/>
      <c r="D27" s="18"/>
      <c r="E27" s="19"/>
    </row>
    <row r="28" spans="2:5" ht="18.75">
      <c r="B28" s="71"/>
      <c r="C28" s="28"/>
      <c r="D28" s="18"/>
      <c r="E28" s="19"/>
    </row>
    <row r="29" spans="2:5" ht="18.75">
      <c r="B29" s="94"/>
      <c r="C29" s="28"/>
      <c r="D29" s="18"/>
      <c r="E29" s="19"/>
    </row>
    <row r="30" spans="2:5" ht="18.75">
      <c r="B30" s="71"/>
      <c r="C30" s="20"/>
      <c r="D30" s="106"/>
      <c r="E30" s="19"/>
    </row>
    <row r="31" spans="2:5" ht="18.75">
      <c r="B31" s="71"/>
      <c r="C31" s="20"/>
      <c r="D31" s="106"/>
      <c r="E31" s="19"/>
    </row>
    <row r="32" spans="2:5" ht="18.75">
      <c r="B32" s="71" t="s">
        <v>409</v>
      </c>
      <c r="C32" s="28" t="s">
        <v>672</v>
      </c>
      <c r="D32" s="18" t="s">
        <v>34</v>
      </c>
      <c r="E32" s="19"/>
    </row>
    <row r="33" spans="2:5" ht="19.5" thickBot="1">
      <c r="B33" s="73"/>
      <c r="C33" s="48"/>
      <c r="D33" s="93"/>
      <c r="E33" s="22"/>
    </row>
    <row r="34" spans="2:5" ht="18.95" customHeight="1" thickTop="1">
      <c r="B34" s="18"/>
      <c r="E34" s="60" t="s">
        <v>672</v>
      </c>
    </row>
    <row r="35" spans="2:5" ht="18.95" customHeight="1"/>
    <row r="36" spans="2:5" ht="18.95" customHeight="1"/>
    <row r="37" spans="2:5" ht="19.899999999999999" customHeight="1"/>
    <row r="38" spans="2:5" ht="19.899999999999999" customHeight="1"/>
    <row r="50" spans="2:5" ht="15.75">
      <c r="E50" s="29"/>
    </row>
    <row r="52" spans="2:5" ht="56.25">
      <c r="B52" s="30"/>
      <c r="E52" s="31"/>
    </row>
    <row r="53" spans="2:5" ht="20.25">
      <c r="B53" s="32"/>
    </row>
    <row r="54" spans="2:5" ht="18">
      <c r="B54" s="33"/>
      <c r="C54" s="33"/>
      <c r="D54" s="33"/>
      <c r="E54" s="29"/>
    </row>
    <row r="55" spans="2:5" ht="18.75">
      <c r="B55" s="23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23"/>
      <c r="C81" s="23"/>
      <c r="D81" s="23"/>
    </row>
    <row r="82" spans="2:4" ht="18.75">
      <c r="D82" s="23"/>
    </row>
  </sheetData>
  <phoneticPr fontId="0" type="noConversion"/>
  <printOptions horizontalCentered="1"/>
  <pageMargins left="0.5" right="0.5" top="1.4" bottom="0.25" header="0.5" footer="0.5"/>
  <pageSetup scale="75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E82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7.109375" style="10" customWidth="1"/>
    <col min="3" max="3" width="10.6640625" style="10" customWidth="1"/>
    <col min="4" max="4" width="94.77734375" style="10" customWidth="1"/>
    <col min="5" max="5" width="17.554687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393</v>
      </c>
      <c r="E3" s="27">
        <v>6100</v>
      </c>
    </row>
    <row r="4" spans="2:5" ht="7.15" customHeight="1" thickBot="1"/>
    <row r="5" spans="2:5" ht="19.5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71" t="s">
        <v>410</v>
      </c>
      <c r="C6" s="28" t="s">
        <v>32</v>
      </c>
      <c r="D6" s="18" t="s">
        <v>35</v>
      </c>
      <c r="E6" s="19"/>
    </row>
    <row r="7" spans="2:5" ht="18.75">
      <c r="B7" s="71" t="s">
        <v>411</v>
      </c>
      <c r="C7" s="26" t="s">
        <v>160</v>
      </c>
      <c r="D7" s="18" t="s">
        <v>33</v>
      </c>
      <c r="E7" s="19"/>
    </row>
    <row r="8" spans="2:5" ht="18.75">
      <c r="B8" s="71" t="s">
        <v>412</v>
      </c>
      <c r="C8" s="26" t="s">
        <v>30</v>
      </c>
      <c r="D8" s="18" t="s">
        <v>31</v>
      </c>
      <c r="E8" s="19"/>
    </row>
    <row r="9" spans="2:5" ht="18.75">
      <c r="B9" s="71"/>
      <c r="C9" s="20"/>
      <c r="D9" s="18"/>
      <c r="E9" s="19"/>
    </row>
    <row r="10" spans="2:5" ht="18.75">
      <c r="B10" s="71"/>
      <c r="C10" s="26"/>
      <c r="D10" s="18"/>
      <c r="E10" s="19"/>
    </row>
    <row r="11" spans="2:5" ht="18.75">
      <c r="B11" s="71"/>
      <c r="C11" s="20"/>
      <c r="D11" s="18"/>
      <c r="E11" s="19"/>
    </row>
    <row r="12" spans="2:5" ht="18.75">
      <c r="B12" s="71"/>
      <c r="C12" s="20"/>
      <c r="D12" s="18"/>
      <c r="E12" s="19"/>
    </row>
    <row r="13" spans="2:5" ht="18.75">
      <c r="B13" s="71"/>
      <c r="C13" s="20"/>
      <c r="D13" s="18"/>
      <c r="E13" s="19"/>
    </row>
    <row r="14" spans="2:5" ht="18.75">
      <c r="B14" s="71"/>
      <c r="C14" s="20"/>
      <c r="D14" s="106"/>
      <c r="E14" s="19"/>
    </row>
    <row r="15" spans="2:5" ht="18.75">
      <c r="B15" s="71"/>
      <c r="C15" s="20"/>
      <c r="D15" s="106"/>
      <c r="E15" s="19"/>
    </row>
    <row r="16" spans="2:5" ht="18.75">
      <c r="B16" s="71"/>
      <c r="C16" s="26"/>
      <c r="D16" s="18"/>
      <c r="E16" s="19"/>
    </row>
    <row r="17" spans="2:5" ht="18.75">
      <c r="B17" s="71"/>
      <c r="C17" s="26"/>
      <c r="D17" s="18"/>
      <c r="E17" s="19"/>
    </row>
    <row r="18" spans="2:5" ht="18.75">
      <c r="B18" s="71"/>
      <c r="C18" s="26"/>
      <c r="D18" s="18"/>
      <c r="E18" s="19"/>
    </row>
    <row r="19" spans="2:5" ht="18.75">
      <c r="B19" s="71"/>
      <c r="C19" s="26"/>
      <c r="D19" s="18"/>
      <c r="E19" s="19"/>
    </row>
    <row r="20" spans="2:5" ht="18.75">
      <c r="B20" s="71"/>
      <c r="C20" s="26"/>
      <c r="D20" s="18"/>
      <c r="E20" s="19"/>
    </row>
    <row r="21" spans="2:5" ht="18.75">
      <c r="B21" s="71"/>
      <c r="C21" s="26"/>
      <c r="D21" s="18"/>
      <c r="E21" s="19"/>
    </row>
    <row r="22" spans="2:5" ht="18.75">
      <c r="B22" s="71"/>
      <c r="C22" s="26"/>
      <c r="D22" s="18"/>
      <c r="E22" s="19"/>
    </row>
    <row r="23" spans="2:5" ht="18.75">
      <c r="B23" s="71"/>
      <c r="C23" s="26"/>
      <c r="D23" s="18"/>
      <c r="E23" s="19"/>
    </row>
    <row r="24" spans="2:5" ht="18.75">
      <c r="B24" s="71"/>
      <c r="C24" s="20"/>
      <c r="D24" s="18"/>
      <c r="E24" s="19"/>
    </row>
    <row r="25" spans="2:5" ht="18.75">
      <c r="B25" s="71"/>
      <c r="C25" s="20"/>
      <c r="D25" s="18"/>
      <c r="E25" s="19"/>
    </row>
    <row r="26" spans="2:5" ht="18.75">
      <c r="B26" s="71"/>
      <c r="C26" s="26"/>
      <c r="D26" s="98"/>
      <c r="E26" s="19"/>
    </row>
    <row r="27" spans="2:5" ht="18.75">
      <c r="B27" s="94"/>
      <c r="C27" s="26"/>
      <c r="D27" s="18"/>
      <c r="E27" s="19"/>
    </row>
    <row r="28" spans="2:5" ht="18.75">
      <c r="B28" s="71"/>
      <c r="C28" s="28"/>
      <c r="D28" s="18"/>
      <c r="E28" s="19"/>
    </row>
    <row r="29" spans="2:5" ht="18.75">
      <c r="B29" s="71"/>
      <c r="C29" s="28"/>
      <c r="D29" s="18"/>
      <c r="E29" s="19"/>
    </row>
    <row r="30" spans="2:5" ht="18.75">
      <c r="B30" s="71"/>
      <c r="C30" s="26"/>
      <c r="D30" s="18"/>
      <c r="E30" s="19"/>
    </row>
    <row r="31" spans="2:5" ht="18.75">
      <c r="B31" s="71"/>
      <c r="C31" s="26"/>
      <c r="D31" s="18"/>
      <c r="E31" s="19"/>
    </row>
    <row r="32" spans="2:5" ht="18.75">
      <c r="B32" s="71"/>
      <c r="C32" s="20"/>
      <c r="D32" s="18"/>
      <c r="E32" s="19"/>
    </row>
    <row r="33" spans="2:5" ht="19.5" thickBot="1">
      <c r="B33" s="73"/>
      <c r="C33" s="48"/>
      <c r="D33" s="93"/>
      <c r="E33" s="22"/>
    </row>
    <row r="34" spans="2:5" ht="18.95" customHeight="1" thickTop="1">
      <c r="B34" s="18"/>
      <c r="E34" s="60" t="s">
        <v>433</v>
      </c>
    </row>
    <row r="35" spans="2:5" ht="18.95" customHeight="1"/>
    <row r="36" spans="2:5" ht="18.95" customHeight="1"/>
    <row r="37" spans="2:5" ht="19.899999999999999" customHeight="1"/>
    <row r="38" spans="2:5" ht="19.899999999999999" customHeight="1"/>
    <row r="50" spans="2:5" ht="15.75">
      <c r="E50" s="29"/>
    </row>
    <row r="52" spans="2:5" ht="56.25">
      <c r="B52" s="30"/>
      <c r="E52" s="31"/>
    </row>
    <row r="53" spans="2:5" ht="20.25">
      <c r="B53" s="32"/>
    </row>
    <row r="54" spans="2:5" ht="18">
      <c r="B54" s="33"/>
      <c r="C54" s="33"/>
      <c r="D54" s="33"/>
      <c r="E54" s="29"/>
    </row>
    <row r="55" spans="2:5" ht="18.75">
      <c r="B55" s="23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23"/>
      <c r="C81" s="23"/>
      <c r="D81" s="23"/>
    </row>
    <row r="82" spans="2:4" ht="18.75">
      <c r="D82" s="23"/>
    </row>
  </sheetData>
  <printOptions horizontalCentered="1"/>
  <pageMargins left="0.5" right="0.5" top="1.4" bottom="0.25" header="0.5" footer="0.5"/>
  <pageSetup scale="7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6">
    <pageSetUpPr fitToPage="1"/>
  </sheetPr>
  <dimension ref="B1:E82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161</v>
      </c>
      <c r="E3" s="27">
        <v>7100</v>
      </c>
    </row>
    <row r="4" spans="2:5" ht="7.15" customHeight="1" thickBot="1"/>
    <row r="5" spans="2:5" ht="19.5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94" t="s">
        <v>413</v>
      </c>
      <c r="C6" s="26" t="s">
        <v>460</v>
      </c>
      <c r="D6" s="18" t="s">
        <v>454</v>
      </c>
      <c r="E6" s="19"/>
    </row>
    <row r="7" spans="2:5" ht="18.75">
      <c r="B7" s="71" t="s">
        <v>414</v>
      </c>
      <c r="C7" s="26" t="s">
        <v>659</v>
      </c>
      <c r="D7" s="18" t="s">
        <v>668</v>
      </c>
      <c r="E7" s="19"/>
    </row>
    <row r="8" spans="2:5" ht="18.75">
      <c r="B8" s="71" t="s">
        <v>415</v>
      </c>
      <c r="C8" s="26" t="s">
        <v>174</v>
      </c>
      <c r="D8" s="18" t="s">
        <v>27</v>
      </c>
      <c r="E8" s="19"/>
    </row>
    <row r="9" spans="2:5" ht="18.75">
      <c r="B9" s="71"/>
      <c r="C9" s="20"/>
      <c r="D9" s="18"/>
      <c r="E9" s="19"/>
    </row>
    <row r="10" spans="2:5" ht="18.75">
      <c r="B10" s="71" t="s">
        <v>417</v>
      </c>
      <c r="C10" s="26" t="s">
        <v>220</v>
      </c>
      <c r="D10" s="18" t="s">
        <v>422</v>
      </c>
      <c r="E10" s="19"/>
    </row>
    <row r="11" spans="2:5" ht="18.75">
      <c r="B11" s="71" t="s">
        <v>418</v>
      </c>
      <c r="C11" s="26" t="s">
        <v>788</v>
      </c>
      <c r="D11" s="18" t="s">
        <v>423</v>
      </c>
      <c r="E11" s="19"/>
    </row>
    <row r="12" spans="2:5" ht="18.75">
      <c r="B12" s="71"/>
      <c r="C12" s="20"/>
      <c r="D12" s="18"/>
      <c r="E12" s="19"/>
    </row>
    <row r="13" spans="2:5" ht="18.75">
      <c r="B13" s="71" t="s">
        <v>419</v>
      </c>
      <c r="C13" s="26" t="s">
        <v>581</v>
      </c>
      <c r="D13" s="18" t="s">
        <v>424</v>
      </c>
      <c r="E13" s="19"/>
    </row>
    <row r="14" spans="2:5" ht="18.75">
      <c r="B14" s="71" t="s">
        <v>420</v>
      </c>
      <c r="C14" s="26" t="s">
        <v>581</v>
      </c>
      <c r="D14" s="18" t="s">
        <v>425</v>
      </c>
      <c r="E14" s="19"/>
    </row>
    <row r="15" spans="2:5" ht="18.75">
      <c r="B15" s="71"/>
      <c r="C15" s="26"/>
      <c r="D15" s="18"/>
      <c r="E15" s="19"/>
    </row>
    <row r="16" spans="2:5" ht="18.75">
      <c r="B16" s="71" t="s">
        <v>421</v>
      </c>
      <c r="C16" s="26" t="s">
        <v>581</v>
      </c>
      <c r="D16" s="18" t="s">
        <v>28</v>
      </c>
      <c r="E16" s="19"/>
    </row>
    <row r="17" spans="2:5" ht="18.75">
      <c r="B17" s="94"/>
      <c r="C17" s="26"/>
      <c r="D17" s="18"/>
      <c r="E17" s="19"/>
    </row>
    <row r="18" spans="2:5" ht="18.75">
      <c r="B18" s="71"/>
      <c r="C18" s="26"/>
      <c r="D18" s="18"/>
      <c r="E18" s="19"/>
    </row>
    <row r="19" spans="2:5" ht="18.75">
      <c r="B19" s="71" t="s">
        <v>0</v>
      </c>
      <c r="C19" s="26" t="s">
        <v>176</v>
      </c>
      <c r="D19" s="18" t="s">
        <v>10</v>
      </c>
      <c r="E19" s="19"/>
    </row>
    <row r="20" spans="2:5" ht="18.75">
      <c r="B20" s="71" t="s">
        <v>1</v>
      </c>
      <c r="C20" s="26" t="s">
        <v>176</v>
      </c>
      <c r="D20" s="18" t="s">
        <v>11</v>
      </c>
      <c r="E20" s="19"/>
    </row>
    <row r="21" spans="2:5" ht="18.75">
      <c r="B21" s="71" t="s">
        <v>2</v>
      </c>
      <c r="C21" s="26" t="s">
        <v>648</v>
      </c>
      <c r="D21" s="18" t="s">
        <v>658</v>
      </c>
      <c r="E21" s="19"/>
    </row>
    <row r="22" spans="2:5" ht="18.75">
      <c r="B22" s="71" t="s">
        <v>644</v>
      </c>
      <c r="C22" s="26" t="s">
        <v>640</v>
      </c>
      <c r="D22" s="18" t="s">
        <v>645</v>
      </c>
      <c r="E22" s="19"/>
    </row>
    <row r="23" spans="2:5" ht="18.75">
      <c r="B23" s="71"/>
      <c r="C23" s="26"/>
      <c r="D23" s="18"/>
      <c r="E23" s="19"/>
    </row>
    <row r="24" spans="2:5" ht="18.75">
      <c r="B24" s="71" t="s">
        <v>3</v>
      </c>
      <c r="C24" s="26" t="s">
        <v>581</v>
      </c>
      <c r="D24" s="18" t="s">
        <v>632</v>
      </c>
      <c r="E24" s="19"/>
    </row>
    <row r="25" spans="2:5" ht="18.75">
      <c r="B25" s="71" t="s">
        <v>4</v>
      </c>
      <c r="C25" s="26" t="s">
        <v>581</v>
      </c>
      <c r="D25" s="18" t="s">
        <v>12</v>
      </c>
      <c r="E25" s="19"/>
    </row>
    <row r="26" spans="2:5" ht="18.75">
      <c r="B26" s="71"/>
      <c r="C26" s="26"/>
      <c r="D26" s="18"/>
      <c r="E26" s="19"/>
    </row>
    <row r="27" spans="2:5" ht="18.75">
      <c r="B27" s="71" t="s">
        <v>5</v>
      </c>
      <c r="C27" s="26" t="s">
        <v>433</v>
      </c>
      <c r="D27" s="18" t="s">
        <v>455</v>
      </c>
      <c r="E27" s="19"/>
    </row>
    <row r="28" spans="2:5" ht="18.75">
      <c r="B28" s="71" t="s">
        <v>39</v>
      </c>
      <c r="C28" s="26" t="s">
        <v>426</v>
      </c>
      <c r="D28" s="18" t="s">
        <v>428</v>
      </c>
      <c r="E28" s="19"/>
    </row>
    <row r="29" spans="2:5" ht="18.75">
      <c r="B29" s="71" t="s">
        <v>429</v>
      </c>
      <c r="C29" s="26" t="s">
        <v>784</v>
      </c>
      <c r="D29" s="18" t="s">
        <v>430</v>
      </c>
      <c r="E29" s="19"/>
    </row>
    <row r="30" spans="2:5" ht="18.75">
      <c r="B30" s="71" t="s">
        <v>6</v>
      </c>
      <c r="C30" s="26" t="s">
        <v>177</v>
      </c>
      <c r="D30" s="18" t="s">
        <v>446</v>
      </c>
      <c r="E30" s="19"/>
    </row>
    <row r="31" spans="2:5" ht="18.75">
      <c r="B31" s="71" t="s">
        <v>7</v>
      </c>
      <c r="C31" s="26" t="s">
        <v>788</v>
      </c>
      <c r="D31" s="18" t="s">
        <v>781</v>
      </c>
      <c r="E31" s="19"/>
    </row>
    <row r="32" spans="2:5" ht="18.75">
      <c r="B32" s="71" t="s">
        <v>779</v>
      </c>
      <c r="C32" s="26" t="s">
        <v>787</v>
      </c>
      <c r="D32" s="18" t="s">
        <v>782</v>
      </c>
      <c r="E32" s="19"/>
    </row>
    <row r="33" spans="2:5" ht="19.5" thickBot="1">
      <c r="B33" s="73" t="s">
        <v>780</v>
      </c>
      <c r="C33" s="48" t="s">
        <v>787</v>
      </c>
      <c r="D33" s="21" t="s">
        <v>783</v>
      </c>
      <c r="E33" s="22"/>
    </row>
    <row r="34" spans="2:5" ht="18.95" customHeight="1" thickTop="1">
      <c r="B34" s="18"/>
      <c r="E34" s="60" t="s">
        <v>788</v>
      </c>
    </row>
    <row r="35" spans="2:5" ht="18.95" customHeight="1"/>
    <row r="36" spans="2:5" ht="18.95" customHeight="1"/>
    <row r="37" spans="2:5" ht="19.899999999999999" customHeight="1"/>
    <row r="38" spans="2:5" ht="19.899999999999999" customHeight="1"/>
    <row r="50" spans="2:5" ht="15.75">
      <c r="E50" s="29"/>
    </row>
    <row r="52" spans="2:5" ht="56.25">
      <c r="B52" s="30"/>
      <c r="E52" s="31"/>
    </row>
    <row r="53" spans="2:5" ht="20.25">
      <c r="B53" s="32"/>
    </row>
    <row r="54" spans="2:5" ht="18">
      <c r="B54" s="33"/>
      <c r="C54" s="33"/>
      <c r="D54" s="33"/>
      <c r="E54" s="29"/>
    </row>
    <row r="55" spans="2:5" ht="18.75">
      <c r="B55" s="23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23"/>
      <c r="C81" s="23"/>
      <c r="D81" s="23"/>
    </row>
    <row r="82" spans="2:4" ht="18.75">
      <c r="D82" s="23"/>
    </row>
  </sheetData>
  <phoneticPr fontId="0" type="noConversion"/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7">
    <pageSetUpPr fitToPage="1"/>
  </sheetPr>
  <dimension ref="B1:E81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6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8</v>
      </c>
      <c r="E3" s="66" t="s">
        <v>456</v>
      </c>
    </row>
    <row r="4" spans="2:5" ht="7.15" customHeight="1" thickBot="1"/>
    <row r="5" spans="2:5" ht="19.5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71"/>
      <c r="C6" s="26"/>
      <c r="D6" s="18"/>
      <c r="E6" s="19"/>
    </row>
    <row r="7" spans="2:5" ht="19.5" thickBot="1">
      <c r="B7" s="73"/>
      <c r="C7" s="48"/>
      <c r="D7" s="21"/>
      <c r="E7" s="22"/>
    </row>
    <row r="8" spans="2:5" ht="16.5" thickTop="1">
      <c r="E8" s="35" t="s">
        <v>162</v>
      </c>
    </row>
    <row r="10" spans="2:5" ht="55.5">
      <c r="B10" s="36" t="s">
        <v>13</v>
      </c>
      <c r="E10" s="66" t="s">
        <v>513</v>
      </c>
    </row>
    <row r="11" spans="2:5" ht="15.75" thickBot="1"/>
    <row r="12" spans="2:5" ht="19.5" thickTop="1" thickBot="1">
      <c r="B12" s="13" t="s">
        <v>163</v>
      </c>
      <c r="C12" s="14" t="s">
        <v>164</v>
      </c>
      <c r="D12" s="15" t="s">
        <v>165</v>
      </c>
      <c r="E12" s="16"/>
    </row>
    <row r="13" spans="2:5" ht="18.75">
      <c r="B13" s="94"/>
      <c r="C13" s="28"/>
      <c r="D13" s="18"/>
      <c r="E13" s="19"/>
    </row>
    <row r="14" spans="2:5" ht="18.75">
      <c r="B14" s="71"/>
      <c r="C14" s="28"/>
      <c r="D14" s="18"/>
      <c r="E14" s="19"/>
    </row>
    <row r="15" spans="2:5" ht="18.75">
      <c r="B15" s="71"/>
      <c r="C15" s="28"/>
      <c r="D15" s="18"/>
      <c r="E15" s="19"/>
    </row>
    <row r="16" spans="2:5" ht="18.75">
      <c r="B16" s="71"/>
      <c r="C16" s="28"/>
      <c r="D16" s="18"/>
      <c r="E16" s="19"/>
    </row>
    <row r="17" spans="2:5" ht="18.75">
      <c r="B17" s="71"/>
      <c r="C17" s="28"/>
      <c r="D17" s="18"/>
      <c r="E17" s="19"/>
    </row>
    <row r="18" spans="2:5" ht="18.75">
      <c r="B18" s="71"/>
      <c r="C18" s="28"/>
      <c r="D18" s="18"/>
      <c r="E18" s="19"/>
    </row>
    <row r="19" spans="2:5" ht="18.75">
      <c r="B19" s="71"/>
      <c r="C19" s="28"/>
      <c r="D19" s="18"/>
      <c r="E19" s="19"/>
    </row>
    <row r="20" spans="2:5" ht="17.25" customHeight="1">
      <c r="B20" s="71"/>
      <c r="C20" s="28"/>
      <c r="D20" s="18"/>
      <c r="E20" s="19"/>
    </row>
    <row r="21" spans="2:5" ht="17.25" customHeight="1">
      <c r="B21" s="71"/>
      <c r="C21" s="28"/>
      <c r="D21" s="18"/>
      <c r="E21" s="19"/>
    </row>
    <row r="22" spans="2:5" ht="18.75">
      <c r="B22" s="95"/>
      <c r="C22" s="28"/>
      <c r="D22" s="18"/>
      <c r="E22" s="19"/>
    </row>
    <row r="23" spans="2:5" ht="18.75">
      <c r="B23" s="71"/>
      <c r="C23" s="28"/>
      <c r="D23" s="18"/>
      <c r="E23" s="19"/>
    </row>
    <row r="24" spans="2:5" ht="19.5" thickBot="1">
      <c r="B24" s="73" t="s">
        <v>38</v>
      </c>
      <c r="C24" s="48" t="s">
        <v>426</v>
      </c>
      <c r="D24" s="21" t="s">
        <v>447</v>
      </c>
      <c r="E24" s="22"/>
    </row>
    <row r="25" spans="2:5" ht="16.5" thickTop="1">
      <c r="E25" s="35" t="s">
        <v>162</v>
      </c>
    </row>
    <row r="27" spans="2:5" ht="55.5">
      <c r="B27" s="176" t="s">
        <v>14</v>
      </c>
      <c r="C27" s="177"/>
      <c r="D27" s="177"/>
      <c r="E27" s="66" t="s">
        <v>514</v>
      </c>
    </row>
    <row r="28" spans="2:5" ht="15.75" thickBot="1"/>
    <row r="29" spans="2:5" ht="19.5" thickTop="1" thickBot="1">
      <c r="B29" s="13" t="s">
        <v>163</v>
      </c>
      <c r="C29" s="14" t="s">
        <v>164</v>
      </c>
      <c r="D29" s="15" t="s">
        <v>165</v>
      </c>
      <c r="E29" s="16"/>
    </row>
    <row r="30" spans="2:5" ht="18.75">
      <c r="B30" s="71"/>
      <c r="C30" s="28"/>
      <c r="D30" s="18"/>
      <c r="E30" s="19"/>
    </row>
    <row r="31" spans="2:5" ht="18.75">
      <c r="B31" s="71" t="s">
        <v>15</v>
      </c>
      <c r="C31" s="28" t="s">
        <v>524</v>
      </c>
      <c r="D31" s="98" t="s">
        <v>29</v>
      </c>
      <c r="E31" s="19"/>
    </row>
    <row r="32" spans="2:5" ht="18.75">
      <c r="B32" s="71"/>
      <c r="C32" s="28"/>
      <c r="D32" s="18"/>
      <c r="E32" s="19"/>
    </row>
    <row r="33" spans="2:5" ht="19.5" thickBot="1">
      <c r="B33" s="73"/>
      <c r="C33" s="59"/>
      <c r="D33" s="21"/>
      <c r="E33" s="22"/>
    </row>
    <row r="34" spans="2:5" ht="15.75" thickTop="1"/>
    <row r="36" spans="2:5" ht="18.75">
      <c r="B36" s="18"/>
      <c r="E36" s="60" t="s">
        <v>648</v>
      </c>
    </row>
    <row r="37" spans="2:5" ht="18.95" customHeight="1"/>
    <row r="38" spans="2:5" ht="18.95" customHeight="1"/>
    <row r="39" spans="2:5" ht="18.95" customHeight="1"/>
    <row r="40" spans="2:5" ht="19.899999999999999" customHeight="1"/>
    <row r="41" spans="2:5" ht="19.899999999999999" customHeight="1"/>
    <row r="49" spans="2:5" ht="15.75">
      <c r="E49" s="29"/>
    </row>
    <row r="51" spans="2:5" ht="56.25">
      <c r="B51" s="30"/>
      <c r="E51" s="31"/>
    </row>
    <row r="52" spans="2:5" ht="20.25">
      <c r="B52" s="32"/>
    </row>
    <row r="53" spans="2:5" ht="18">
      <c r="B53" s="33"/>
      <c r="C53" s="33"/>
      <c r="D53" s="33"/>
      <c r="E53" s="29"/>
    </row>
    <row r="54" spans="2:5" ht="18.75">
      <c r="B54" s="23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23"/>
      <c r="C74" s="23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23"/>
      <c r="C80" s="23"/>
      <c r="D80" s="23"/>
    </row>
    <row r="81" spans="4:4" ht="18.75">
      <c r="D81" s="23"/>
    </row>
  </sheetData>
  <mergeCells count="1">
    <mergeCell ref="B27:D27"/>
  </mergeCells>
  <phoneticPr fontId="0" type="noConversion"/>
  <printOptions horizontalCentered="1"/>
  <pageMargins left="0.25" right="0.25" top="1.1499999999999999" bottom="0.25" header="0.5" footer="0.5"/>
  <pageSetup scale="72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9">
    <pageSetUpPr fitToPage="1"/>
  </sheetPr>
  <dimension ref="B1:E81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95" customHeight="1">
      <c r="E1" s="35" t="s">
        <v>162</v>
      </c>
    </row>
    <row r="2" spans="2:5" ht="0.95" customHeight="1"/>
    <row r="3" spans="2:5" ht="45.2" customHeight="1">
      <c r="B3" s="36" t="s">
        <v>16</v>
      </c>
      <c r="E3" s="27">
        <v>8100</v>
      </c>
    </row>
    <row r="4" spans="2:5" ht="7.15" customHeight="1" thickBot="1"/>
    <row r="5" spans="2:5" ht="19.5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>
      <c r="B6" s="96" t="s">
        <v>17</v>
      </c>
      <c r="C6" s="26" t="s">
        <v>659</v>
      </c>
      <c r="D6" s="62" t="s">
        <v>457</v>
      </c>
      <c r="E6" s="65"/>
    </row>
    <row r="7" spans="2:5" ht="19.5" thickBot="1">
      <c r="B7" s="73" t="s">
        <v>18</v>
      </c>
      <c r="C7" s="48" t="s">
        <v>534</v>
      </c>
      <c r="D7" s="21" t="s">
        <v>545</v>
      </c>
      <c r="E7" s="22"/>
    </row>
    <row r="8" spans="2:5" ht="16.5" thickTop="1">
      <c r="E8" s="35" t="s">
        <v>162</v>
      </c>
    </row>
    <row r="9" spans="2:5" ht="1.35" customHeight="1"/>
    <row r="10" spans="2:5" ht="55.5">
      <c r="B10" s="36" t="s">
        <v>19</v>
      </c>
      <c r="E10" s="27">
        <v>8200</v>
      </c>
    </row>
    <row r="11" spans="2:5" ht="15.75" thickBot="1"/>
    <row r="12" spans="2:5" ht="19.5" thickTop="1" thickBot="1">
      <c r="B12" s="13" t="s">
        <v>163</v>
      </c>
      <c r="C12" s="14" t="s">
        <v>164</v>
      </c>
      <c r="D12" s="15" t="s">
        <v>165</v>
      </c>
      <c r="E12" s="16"/>
    </row>
    <row r="13" spans="2:5" ht="18.75">
      <c r="B13" s="71"/>
      <c r="C13" s="26"/>
      <c r="D13" s="18"/>
      <c r="E13" s="19"/>
    </row>
    <row r="14" spans="2:5" ht="18.75">
      <c r="B14" s="71"/>
      <c r="C14" s="26"/>
      <c r="D14" s="106"/>
      <c r="E14" s="19"/>
    </row>
    <row r="15" spans="2:5" ht="18.75">
      <c r="B15" s="71"/>
      <c r="C15" s="26"/>
      <c r="D15" s="18"/>
      <c r="E15" s="19"/>
    </row>
    <row r="16" spans="2:5" ht="18.75">
      <c r="B16" s="71"/>
      <c r="C16" s="26"/>
      <c r="D16" s="18"/>
      <c r="E16" s="19"/>
    </row>
    <row r="17" spans="2:5" ht="18.75">
      <c r="B17" s="71"/>
      <c r="C17" s="26"/>
      <c r="D17" s="18"/>
      <c r="E17" s="19"/>
    </row>
    <row r="18" spans="2:5" ht="18.75">
      <c r="B18" s="71" t="s">
        <v>646</v>
      </c>
      <c r="C18" s="26" t="s">
        <v>659</v>
      </c>
      <c r="D18" s="18" t="s">
        <v>647</v>
      </c>
      <c r="E18" s="19"/>
    </row>
    <row r="19" spans="2:5" ht="18.75">
      <c r="B19" s="71"/>
      <c r="C19" s="26"/>
      <c r="D19" s="18"/>
      <c r="E19" s="19"/>
    </row>
    <row r="20" spans="2:5" ht="18.75">
      <c r="B20" s="71" t="s">
        <v>20</v>
      </c>
      <c r="C20" s="26" t="s">
        <v>796</v>
      </c>
      <c r="D20" s="18" t="s">
        <v>448</v>
      </c>
      <c r="E20" s="19"/>
    </row>
    <row r="21" spans="2:5" ht="18.75">
      <c r="B21" s="71"/>
      <c r="C21" s="20"/>
      <c r="D21" s="18"/>
      <c r="E21" s="19"/>
    </row>
    <row r="22" spans="2:5" ht="18.75">
      <c r="B22" s="71" t="s">
        <v>146</v>
      </c>
      <c r="C22" s="26" t="s">
        <v>796</v>
      </c>
      <c r="D22" s="98" t="s">
        <v>449</v>
      </c>
      <c r="E22" s="19"/>
    </row>
    <row r="23" spans="2:5" ht="18.75">
      <c r="B23" s="71"/>
      <c r="C23" s="20"/>
      <c r="D23" s="18"/>
      <c r="E23" s="19"/>
    </row>
    <row r="24" spans="2:5" ht="19.5" thickBot="1">
      <c r="B24" s="73"/>
      <c r="C24" s="48"/>
      <c r="D24" s="93"/>
      <c r="E24" s="22"/>
    </row>
    <row r="25" spans="2:5" ht="16.5" thickTop="1">
      <c r="E25" s="35" t="s">
        <v>162</v>
      </c>
    </row>
    <row r="26" spans="2:5" hidden="1"/>
    <row r="27" spans="2:5" ht="55.5">
      <c r="B27" s="36" t="s">
        <v>147</v>
      </c>
      <c r="E27" s="27">
        <v>8300</v>
      </c>
    </row>
    <row r="28" spans="2:5" ht="15.75" thickBot="1"/>
    <row r="29" spans="2:5" ht="19.5" thickTop="1" thickBot="1">
      <c r="B29" s="13" t="s">
        <v>163</v>
      </c>
      <c r="C29" s="14" t="s">
        <v>164</v>
      </c>
      <c r="D29" s="15" t="s">
        <v>165</v>
      </c>
      <c r="E29" s="16"/>
    </row>
    <row r="30" spans="2:5" ht="18.75">
      <c r="B30" s="71" t="s">
        <v>148</v>
      </c>
      <c r="C30" s="26" t="s">
        <v>178</v>
      </c>
      <c r="D30" s="18" t="s">
        <v>151</v>
      </c>
      <c r="E30" s="19"/>
    </row>
    <row r="31" spans="2:5" ht="18.75">
      <c r="B31" s="71" t="s">
        <v>149</v>
      </c>
      <c r="C31" s="26" t="s">
        <v>179</v>
      </c>
      <c r="D31" s="18" t="s">
        <v>152</v>
      </c>
      <c r="E31" s="19"/>
    </row>
    <row r="32" spans="2:5" ht="19.5" thickBot="1">
      <c r="B32" s="73" t="s">
        <v>150</v>
      </c>
      <c r="C32" s="48" t="s">
        <v>198</v>
      </c>
      <c r="D32" s="21" t="s">
        <v>153</v>
      </c>
      <c r="E32" s="22"/>
    </row>
    <row r="33" spans="2:5" ht="19.5" thickTop="1">
      <c r="B33" s="18"/>
      <c r="E33" s="60" t="s">
        <v>796</v>
      </c>
    </row>
    <row r="43" spans="2:5" ht="18.95" customHeight="1"/>
    <row r="44" spans="2:5" ht="18.95" customHeight="1"/>
    <row r="45" spans="2:5" ht="18.95" customHeight="1"/>
    <row r="46" spans="2:5" ht="19.899999999999999" customHeight="1"/>
    <row r="47" spans="2:5" ht="19.899999999999999" customHeight="1"/>
    <row r="49" spans="2:5" ht="15.75">
      <c r="E49" s="29"/>
    </row>
    <row r="51" spans="2:5" ht="56.25">
      <c r="B51" s="30"/>
      <c r="E51" s="31"/>
    </row>
    <row r="52" spans="2:5" ht="20.25">
      <c r="B52" s="32"/>
    </row>
    <row r="53" spans="2:5" ht="18">
      <c r="B53" s="33"/>
      <c r="C53" s="33"/>
      <c r="D53" s="33"/>
      <c r="E53" s="29"/>
    </row>
    <row r="54" spans="2:5" ht="18.75">
      <c r="B54" s="23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23"/>
      <c r="C74" s="23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23"/>
      <c r="C80" s="23"/>
      <c r="D80" s="23"/>
    </row>
    <row r="81" spans="4:4" ht="18.75">
      <c r="D81" s="23"/>
    </row>
  </sheetData>
  <phoneticPr fontId="0" type="noConversion"/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BD71"/>
  <sheetViews>
    <sheetView topLeftCell="H4" zoomScale="55" zoomScaleNormal="55" workbookViewId="0">
      <selection activeCell="AQ22" sqref="AQ22"/>
    </sheetView>
  </sheetViews>
  <sheetFormatPr defaultColWidth="10.6640625" defaultRowHeight="15"/>
  <cols>
    <col min="1" max="1" width="18.21875" customWidth="1"/>
    <col min="2" max="6" width="10.6640625" customWidth="1"/>
    <col min="7" max="7" width="12.88671875" customWidth="1"/>
    <col min="8" max="8" width="10.6640625" customWidth="1"/>
    <col min="9" max="9" width="14.33203125" customWidth="1"/>
    <col min="10" max="10" width="10.6640625" customWidth="1"/>
    <col min="11" max="11" width="12.5546875" customWidth="1"/>
    <col min="12" max="12" width="10.6640625" customWidth="1"/>
    <col min="13" max="13" width="12.88671875" customWidth="1"/>
    <col min="14" max="14" width="10.6640625" customWidth="1"/>
    <col min="15" max="15" width="13.109375" customWidth="1"/>
    <col min="16" max="16" width="10.6640625" customWidth="1"/>
    <col min="17" max="17" width="12.5546875" customWidth="1"/>
    <col min="18" max="18" width="10.6640625" customWidth="1"/>
    <col min="19" max="19" width="14" customWidth="1"/>
    <col min="20" max="22" width="10.6640625" customWidth="1"/>
    <col min="23" max="23" width="13.109375" customWidth="1"/>
    <col min="24" max="24" width="10.6640625" customWidth="1"/>
    <col min="25" max="25" width="15.109375" customWidth="1"/>
    <col min="26" max="26" width="10.6640625" customWidth="1"/>
    <col min="27" max="27" width="13.5546875" customWidth="1"/>
    <col min="28" max="28" width="10.6640625" customWidth="1"/>
    <col min="29" max="29" width="14" customWidth="1"/>
    <col min="30" max="40" width="10.6640625" customWidth="1"/>
    <col min="41" max="41" width="13.109375" customWidth="1"/>
    <col min="42" max="42" width="10.6640625" customWidth="1"/>
    <col min="43" max="43" width="13.21875" customWidth="1"/>
    <col min="44" max="44" width="10.6640625" customWidth="1"/>
    <col min="45" max="45" width="14.88671875" customWidth="1"/>
    <col min="46" max="50" width="10.6640625" customWidth="1"/>
    <col min="51" max="51" width="13.109375" customWidth="1"/>
    <col min="52" max="52" width="10.6640625" customWidth="1"/>
    <col min="53" max="53" width="13.109375" customWidth="1"/>
  </cols>
  <sheetData>
    <row r="3" spans="1:48" ht="26.25">
      <c r="A3" s="186" t="s">
        <v>740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</row>
    <row r="4" spans="1:48" ht="15.75" thickBot="1"/>
    <row r="5" spans="1:48" ht="15" customHeight="1">
      <c r="A5" s="182" t="s">
        <v>180</v>
      </c>
      <c r="B5" s="183"/>
      <c r="C5" s="182" t="s">
        <v>180</v>
      </c>
      <c r="D5" s="183"/>
      <c r="E5" s="188" t="s">
        <v>221</v>
      </c>
      <c r="F5" s="189"/>
      <c r="G5" s="188" t="s">
        <v>222</v>
      </c>
      <c r="H5" s="189"/>
      <c r="I5" s="182" t="s">
        <v>239</v>
      </c>
      <c r="J5" s="179"/>
      <c r="K5" s="182" t="s">
        <v>238</v>
      </c>
      <c r="L5" s="179"/>
      <c r="M5" s="182" t="s">
        <v>262</v>
      </c>
      <c r="N5" s="179"/>
      <c r="O5" s="182" t="s">
        <v>263</v>
      </c>
      <c r="P5" s="179"/>
      <c r="Q5" s="182" t="s">
        <v>264</v>
      </c>
      <c r="R5" s="179"/>
      <c r="S5" s="182" t="s">
        <v>271</v>
      </c>
      <c r="T5" s="192"/>
      <c r="U5" s="182" t="s">
        <v>271</v>
      </c>
      <c r="V5" s="192"/>
      <c r="W5" s="182" t="s">
        <v>297</v>
      </c>
      <c r="X5" s="179"/>
      <c r="Y5" s="182">
        <v>111</v>
      </c>
      <c r="Z5" s="179"/>
      <c r="AA5" s="182">
        <v>112</v>
      </c>
      <c r="AB5" s="179"/>
      <c r="AC5" s="195">
        <v>113</v>
      </c>
      <c r="AD5" s="179"/>
      <c r="AE5" s="182" t="s">
        <v>634</v>
      </c>
      <c r="AF5" s="196"/>
      <c r="AG5" s="182">
        <v>213</v>
      </c>
      <c r="AH5" s="179"/>
      <c r="AI5" s="182" t="s">
        <v>637</v>
      </c>
      <c r="AJ5" s="179"/>
      <c r="AK5" s="178" t="s">
        <v>638</v>
      </c>
      <c r="AL5" s="179"/>
      <c r="AM5" s="178" t="s">
        <v>639</v>
      </c>
      <c r="AN5" s="179"/>
      <c r="AO5" s="182" t="s">
        <v>635</v>
      </c>
      <c r="AP5" s="179"/>
      <c r="AQ5" s="182" t="s">
        <v>636</v>
      </c>
      <c r="AR5" s="179"/>
      <c r="AS5" s="178" t="s">
        <v>359</v>
      </c>
      <c r="AT5" s="179"/>
      <c r="AU5" s="182" t="s">
        <v>360</v>
      </c>
      <c r="AV5" s="179"/>
    </row>
    <row r="6" spans="1:48" ht="15.75" customHeight="1" thickBot="1">
      <c r="A6" s="184"/>
      <c r="B6" s="185"/>
      <c r="C6" s="184"/>
      <c r="D6" s="185"/>
      <c r="E6" s="190"/>
      <c r="F6" s="191"/>
      <c r="G6" s="190"/>
      <c r="H6" s="191"/>
      <c r="I6" s="180"/>
      <c r="J6" s="181"/>
      <c r="K6" s="180"/>
      <c r="L6" s="181"/>
      <c r="M6" s="180"/>
      <c r="N6" s="181"/>
      <c r="O6" s="180"/>
      <c r="P6" s="181"/>
      <c r="Q6" s="180"/>
      <c r="R6" s="181"/>
      <c r="S6" s="193"/>
      <c r="T6" s="194"/>
      <c r="U6" s="193"/>
      <c r="V6" s="194"/>
      <c r="W6" s="180"/>
      <c r="X6" s="181"/>
      <c r="Y6" s="180"/>
      <c r="Z6" s="181"/>
      <c r="AA6" s="180"/>
      <c r="AB6" s="181"/>
      <c r="AC6" s="180"/>
      <c r="AD6" s="181"/>
      <c r="AE6" s="193"/>
      <c r="AF6" s="197"/>
      <c r="AG6" s="180"/>
      <c r="AH6" s="181"/>
      <c r="AI6" s="180"/>
      <c r="AJ6" s="181"/>
      <c r="AK6" s="180"/>
      <c r="AL6" s="181"/>
      <c r="AM6" s="180"/>
      <c r="AN6" s="181"/>
      <c r="AO6" s="180"/>
      <c r="AP6" s="181"/>
      <c r="AQ6" s="180"/>
      <c r="AR6" s="181"/>
      <c r="AS6" s="180"/>
      <c r="AT6" s="181"/>
      <c r="AU6" s="180"/>
      <c r="AV6" s="181"/>
    </row>
    <row r="7" spans="1:48" ht="15.75">
      <c r="A7" s="7" t="s">
        <v>163</v>
      </c>
      <c r="B7" s="8" t="s">
        <v>164</v>
      </c>
      <c r="C7" s="7" t="s">
        <v>163</v>
      </c>
      <c r="D7" s="8" t="s">
        <v>164</v>
      </c>
      <c r="E7" s="6" t="s">
        <v>163</v>
      </c>
      <c r="F7" s="8" t="s">
        <v>164</v>
      </c>
      <c r="G7" s="6" t="s">
        <v>163</v>
      </c>
      <c r="H7" s="8" t="s">
        <v>164</v>
      </c>
      <c r="I7" s="6" t="s">
        <v>163</v>
      </c>
      <c r="J7" s="9" t="s">
        <v>164</v>
      </c>
      <c r="K7" s="6" t="s">
        <v>163</v>
      </c>
      <c r="L7" s="8" t="s">
        <v>164</v>
      </c>
      <c r="M7" s="6" t="s">
        <v>163</v>
      </c>
      <c r="N7" s="8" t="s">
        <v>164</v>
      </c>
      <c r="O7" s="6" t="s">
        <v>163</v>
      </c>
      <c r="P7" s="8" t="s">
        <v>164</v>
      </c>
      <c r="Q7" s="6" t="s">
        <v>163</v>
      </c>
      <c r="R7" s="8" t="s">
        <v>164</v>
      </c>
      <c r="S7" s="6" t="s">
        <v>163</v>
      </c>
      <c r="T7" s="8" t="s">
        <v>164</v>
      </c>
      <c r="U7" s="6" t="s">
        <v>163</v>
      </c>
      <c r="V7" s="8" t="s">
        <v>164</v>
      </c>
      <c r="W7" s="6" t="s">
        <v>163</v>
      </c>
      <c r="X7" s="8" t="s">
        <v>164</v>
      </c>
      <c r="Y7" s="6" t="s">
        <v>163</v>
      </c>
      <c r="Z7" s="8" t="s">
        <v>164</v>
      </c>
      <c r="AA7" s="6" t="s">
        <v>163</v>
      </c>
      <c r="AB7" s="8" t="s">
        <v>164</v>
      </c>
      <c r="AC7" s="6" t="s">
        <v>163</v>
      </c>
      <c r="AD7" s="8" t="s">
        <v>164</v>
      </c>
      <c r="AE7" s="81" t="s">
        <v>163</v>
      </c>
      <c r="AF7" s="8" t="s">
        <v>164</v>
      </c>
      <c r="AG7" s="6" t="s">
        <v>163</v>
      </c>
      <c r="AH7" s="8" t="s">
        <v>164</v>
      </c>
      <c r="AI7" s="6" t="s">
        <v>163</v>
      </c>
      <c r="AJ7" s="8" t="s">
        <v>164</v>
      </c>
      <c r="AK7" s="6" t="s">
        <v>163</v>
      </c>
      <c r="AL7" s="8" t="s">
        <v>164</v>
      </c>
      <c r="AM7" s="6" t="s">
        <v>163</v>
      </c>
      <c r="AN7" s="8" t="s">
        <v>164</v>
      </c>
      <c r="AO7" s="6" t="s">
        <v>163</v>
      </c>
      <c r="AP7" s="8" t="s">
        <v>164</v>
      </c>
      <c r="AQ7" s="6" t="s">
        <v>163</v>
      </c>
      <c r="AR7" s="8" t="s">
        <v>164</v>
      </c>
      <c r="AS7" s="103" t="s">
        <v>163</v>
      </c>
      <c r="AT7" s="8" t="s">
        <v>164</v>
      </c>
      <c r="AU7" s="6" t="s">
        <v>163</v>
      </c>
      <c r="AV7" s="8" t="s">
        <v>164</v>
      </c>
    </row>
    <row r="8" spans="1:48">
      <c r="A8" s="5" t="str">
        <f>IF(' 100 pg 1'!B6&lt;&gt;"",' 100 pg 1'!B6,"")</f>
        <v>100-0A</v>
      </c>
      <c r="B8" s="114" t="str">
        <f>IF(' 100 pg 1'!C6&lt;&gt;"",' 100 pg 1'!C6,"")</f>
        <v>10-28-97</v>
      </c>
      <c r="C8" s="5" t="str">
        <f>IF(' 100 pg 1'!B34&lt;&gt;"",' 100 pg 1'!B34,"")</f>
        <v>100-32</v>
      </c>
      <c r="D8" s="173" t="str">
        <f>IF(' 100 pg 1'!C34&lt;&gt;"",' 100 pg 1'!C34,"")</f>
        <v>08-15-22</v>
      </c>
      <c r="E8" s="1" t="str">
        <f>IF('101'!B6&lt;&gt;"",'101'!B6,"")</f>
        <v>101-4</v>
      </c>
      <c r="F8" s="2" t="str">
        <f>IF('101'!C6&lt;&gt;"",'101'!C6,"")</f>
        <v>04-30-02</v>
      </c>
      <c r="G8" s="1" t="str">
        <f>IF('102'!B6&lt;&gt;"",'102'!B6,"")</f>
        <v>102-3</v>
      </c>
      <c r="H8" s="2" t="str">
        <f>IF('102'!C6&lt;&gt;"",'102'!C6,"")</f>
        <v>10-15-24</v>
      </c>
      <c r="I8" s="1" t="str">
        <f>IF('103&amp;104'!B6&lt;&gt;"",'103&amp;104'!B6,"")</f>
        <v>103-1</v>
      </c>
      <c r="J8" s="82" t="str">
        <f>IF('103&amp;104'!C6&lt;&gt;"",'103&amp;104'!C6,"")</f>
        <v>08-15-22</v>
      </c>
      <c r="K8" s="1" t="str">
        <f>IF('103&amp;104'!B19&lt;&gt;"",'103&amp;104'!B19,"")</f>
        <v xml:space="preserve">104-3  </v>
      </c>
      <c r="L8" s="2" t="str">
        <f>IF('103&amp;104'!C19&lt;&gt;"",'103&amp;104'!C19,"")</f>
        <v>08-15-22</v>
      </c>
      <c r="M8" s="1" t="str">
        <f>IF('105&amp;106'!B6&lt;&gt;"",'105&amp;106'!B6,"")</f>
        <v>105-1</v>
      </c>
      <c r="N8" s="2" t="str">
        <f>IF('105&amp;106'!C6&lt;&gt;"",'105&amp;106'!C6,"")</f>
        <v>09-27-94</v>
      </c>
      <c r="O8" s="1" t="str">
        <f>IF('105&amp;106'!B18&lt;&gt;"",'105&amp;106'!B18,"")</f>
        <v>106-1</v>
      </c>
      <c r="P8" s="2" t="str">
        <f>IF('105&amp;106'!C18&lt;&gt;"",'105&amp;106'!C18,"")</f>
        <v>04-15-25</v>
      </c>
      <c r="Q8" s="1" t="str">
        <f>IF('107'!B6&lt;&gt;"",'107'!B6,"")</f>
        <v>107-7</v>
      </c>
      <c r="R8" s="2" t="str">
        <f>IF('107'!C6&lt;&gt;"",'107'!C6,"")</f>
        <v>08-15-22</v>
      </c>
      <c r="S8" s="1" t="str">
        <f>IF('108'!B6&lt;&gt;"",'108'!B6,"")</f>
        <v>108-1</v>
      </c>
      <c r="T8" s="2" t="str">
        <f>IF('108'!C6&lt;&gt;"",'108'!C6,"")</f>
        <v>08-15-22</v>
      </c>
      <c r="U8" s="1" t="str">
        <f>IF('108'!B33&lt;&gt;"",'108'!B33,"")</f>
        <v>108-34</v>
      </c>
      <c r="V8" s="2" t="str">
        <f>IF('108'!C33&lt;&gt;"",'108'!C33,"")</f>
        <v>08-15-22</v>
      </c>
      <c r="W8" s="1" t="str">
        <f>IF('110'!B6&lt;&gt;"",'110'!B6,"")</f>
        <v>110-1</v>
      </c>
      <c r="X8" s="2" t="str">
        <f>IF('110'!C6&lt;&gt;"",'110'!C6,"")</f>
        <v>01-12-23</v>
      </c>
      <c r="Y8" s="1" t="str">
        <f>IF('111&amp;112'!B6&lt;&gt;"",'111&amp;112'!B6,"")</f>
        <v>111-1</v>
      </c>
      <c r="Z8" s="2" t="str">
        <f>IF('111&amp;112'!C6&lt;&gt;"",'111&amp;112'!C6,"")</f>
        <v>10-14-22</v>
      </c>
      <c r="AA8" s="1" t="str">
        <f>IF('111&amp;112'!B20&lt;&gt;"",'111&amp;112'!B20,"")</f>
        <v>112-3</v>
      </c>
      <c r="AB8" s="2" t="str">
        <f>IF('111&amp;112'!C20&lt;&gt;"",'111&amp;112'!C20,"")</f>
        <v>08-15-22</v>
      </c>
      <c r="AC8" s="1" t="str">
        <f>IF('113'!B6&lt;&gt;"",'113'!B6,"")</f>
        <v>113-1</v>
      </c>
      <c r="AD8" s="2" t="str">
        <f>IF('113'!C6&lt;&gt;"",'113'!C6,"")</f>
        <v>08-15-22</v>
      </c>
      <c r="AE8" s="1" t="str">
        <f>IF('190&amp;192'!B6&lt;&gt;"",'190&amp;192'!B6,"")</f>
        <v>190-01</v>
      </c>
      <c r="AF8" s="2" t="str">
        <f>IF('190&amp;192'!C6&lt;&gt;"",'190&amp;192'!C6,"")</f>
        <v>08-15-22</v>
      </c>
      <c r="AG8" s="1" t="str">
        <f>IF('200 pg 1'!B5&lt;&gt;"",'200 pg 1'!B5,"")</f>
        <v/>
      </c>
      <c r="AH8" s="2" t="str">
        <f>IF('200 pg 1'!C5&lt;&gt;"",'200 pg 1'!C5,"")</f>
        <v/>
      </c>
      <c r="AI8" s="1" t="str">
        <f>IF('200 pg 2'!B5&lt;&gt;"",'200 pg 2'!B5,"")</f>
        <v xml:space="preserve">  231-1</v>
      </c>
      <c r="AJ8" s="2" t="str">
        <f>IF('200 pg 2'!C5&lt;&gt;"",'200 pg 2'!C5,"")</f>
        <v>09-28-22</v>
      </c>
      <c r="AK8" s="1" t="str">
        <f>'200 pg 3'!B5</f>
        <v xml:space="preserve">  252-1</v>
      </c>
      <c r="AL8" s="2" t="str">
        <f>'200 pg 3'!C5</f>
        <v>09-28-22</v>
      </c>
      <c r="AM8" s="1" t="str">
        <f>'200 pg 4'!B5</f>
        <v xml:space="preserve">  271-1</v>
      </c>
      <c r="AN8" s="2" t="str">
        <f>'200 pg 4'!C5</f>
        <v>09-28-22</v>
      </c>
      <c r="AO8" s="101" t="str">
        <f>IF('500&amp;510'!B6&lt;&gt;"",'500&amp;510'!B6,"")</f>
        <v>500-5</v>
      </c>
      <c r="AP8" s="2" t="str">
        <f>IF('500&amp;510'!C6&lt;&gt;"",'500&amp;510'!C6,"")</f>
        <v>10-20-15</v>
      </c>
      <c r="AQ8" s="101" t="str">
        <f>'530-533'!B5</f>
        <v xml:space="preserve">  531-2</v>
      </c>
      <c r="AR8" s="2" t="str">
        <f>'530-533'!C5</f>
        <v>04-21-20</v>
      </c>
      <c r="AS8" s="101" t="str">
        <f>'535-540'!B5</f>
        <v xml:space="preserve">  535-3</v>
      </c>
      <c r="AT8" s="2" t="str">
        <f>'535-540'!C5</f>
        <v>04-16-13</v>
      </c>
      <c r="AU8" s="1" t="str">
        <f>'550,560,&amp;570'!B6</f>
        <v xml:space="preserve">  560-2</v>
      </c>
      <c r="AV8" s="2" t="str">
        <f>'550,560,&amp;570'!C6</f>
        <v>03-28-95</v>
      </c>
    </row>
    <row r="9" spans="1:48">
      <c r="A9" s="5" t="str">
        <f>IF(' 100 pg 1'!B7&lt;&gt;"",' 100 pg 1'!B7,"")</f>
        <v>100-1A</v>
      </c>
      <c r="B9" s="114" t="str">
        <f>IF(' 100 pg 1'!C7&lt;&gt;"",' 100 pg 1'!C7,"")</f>
        <v>09-20-22</v>
      </c>
      <c r="C9" s="5" t="str">
        <f>IF(' 100 pg 1'!B35&lt;&gt;"",' 100 pg 1'!B35,"")</f>
        <v>100-33</v>
      </c>
      <c r="D9" s="173" t="str">
        <f>IF(' 100 pg 1'!C35&lt;&gt;"",' 100 pg 1'!C35,"")</f>
        <v>08-15-22</v>
      </c>
      <c r="E9" s="1" t="str">
        <f>IF('101'!B7&lt;&gt;"",'101'!B7,"")</f>
        <v>101-5</v>
      </c>
      <c r="F9" s="2" t="str">
        <f>IF('101'!C7&lt;&gt;"",'101'!C7,"")</f>
        <v>04-30-02</v>
      </c>
      <c r="G9" s="1" t="str">
        <f>IF('102'!B7&lt;&gt;"",'102'!B7,"")</f>
        <v>102-4</v>
      </c>
      <c r="H9" s="2" t="str">
        <f>IF('102'!C7&lt;&gt;"",'102'!C7,"")</f>
        <v>08-15-22</v>
      </c>
      <c r="I9" s="1" t="str">
        <f>IF('103&amp;104'!B7&lt;&gt;"",'103&amp;104'!B7,"")</f>
        <v>103-3</v>
      </c>
      <c r="J9" s="82" t="str">
        <f>IF('103&amp;104'!C7&lt;&gt;"",'103&amp;104'!C7,"")</f>
        <v>08-15-22</v>
      </c>
      <c r="K9" s="1" t="str">
        <f>IF('103&amp;104'!B20&lt;&gt;"",'103&amp;104'!B20,"")</f>
        <v>104-4</v>
      </c>
      <c r="L9" s="2" t="str">
        <f>IF('103&amp;104'!C20&lt;&gt;"",'103&amp;104'!C20,"")</f>
        <v>08-15-22</v>
      </c>
      <c r="M9" s="1" t="str">
        <f>IF('105&amp;106'!B7&lt;&gt;"",'105&amp;106'!B7,"")</f>
        <v>105-3</v>
      </c>
      <c r="N9" s="2" t="str">
        <f>IF('105&amp;106'!C7&lt;&gt;"",'105&amp;106'!C7,"")</f>
        <v>10-18-05</v>
      </c>
      <c r="O9" s="1" t="str">
        <f>IF('105&amp;106'!B19&lt;&gt;"",'105&amp;106'!B19,"")</f>
        <v>106-2</v>
      </c>
      <c r="P9" s="2" t="str">
        <f>IF('105&amp;106'!C19&lt;&gt;"",'105&amp;106'!C19,"")</f>
        <v>04-15-25</v>
      </c>
      <c r="Q9" s="1" t="str">
        <f>IF('107'!B7&lt;&gt;"",'107'!B7,"")</f>
        <v>107-22</v>
      </c>
      <c r="R9" s="2" t="str">
        <f>IF('107'!C7&lt;&gt;"",'107'!C7,"")</f>
        <v>08-15-22</v>
      </c>
      <c r="S9" s="1" t="str">
        <f>IF('108'!B7&lt;&gt;"",'108'!B7,"")</f>
        <v>108-2</v>
      </c>
      <c r="T9" s="2" t="str">
        <f>IF('108'!C7&lt;&gt;"",'108'!C7,"")</f>
        <v>08-15-22</v>
      </c>
      <c r="U9" s="163" t="str">
        <f>IF('108'!B34&lt;&gt;"",'108'!B34,"")</f>
        <v>108-35</v>
      </c>
      <c r="V9" s="164" t="str">
        <f>IF('108'!C34&lt;&gt;"",'108'!C34,"")</f>
        <v>08-15-22</v>
      </c>
      <c r="W9" s="1" t="str">
        <f>IF('110'!B7&lt;&gt;"",'110'!B7,"")</f>
        <v>110-2</v>
      </c>
      <c r="X9" s="2" t="str">
        <f>IF('110'!C7&lt;&gt;"",'110'!C7,"")</f>
        <v>08-15-22</v>
      </c>
      <c r="Y9" s="1" t="str">
        <f>IF('111&amp;112'!B7&lt;&gt;"",'111&amp;112'!B7,"")</f>
        <v>111-2</v>
      </c>
      <c r="Z9" s="2" t="str">
        <f>IF('111&amp;112'!C7&lt;&gt;"",'111&amp;112'!C7,"")</f>
        <v>08-15-22</v>
      </c>
      <c r="AA9" s="1" t="str">
        <f>IF('111&amp;112'!B21&lt;&gt;"",'111&amp;112'!B21,"")</f>
        <v>112-4</v>
      </c>
      <c r="AB9" s="2" t="str">
        <f>IF('111&amp;112'!C21&lt;&gt;"",'111&amp;112'!C21,"")</f>
        <v>08-15-22</v>
      </c>
      <c r="AC9" s="1" t="str">
        <f>IF('113'!B7&lt;&gt;"",'113'!B7,"")</f>
        <v>113-1A</v>
      </c>
      <c r="AD9" s="2" t="str">
        <f>IF('113'!C7&lt;&gt;"",'113'!C7,"")</f>
        <v>08-15-22</v>
      </c>
      <c r="AE9" s="1" t="str">
        <f>IF('190&amp;192'!B7&lt;&gt;"",'190&amp;192'!B7,"")</f>
        <v>190-10</v>
      </c>
      <c r="AF9" s="2" t="str">
        <f>IF('190&amp;192'!C7&lt;&gt;"",'190&amp;192'!C7,"")</f>
        <v>08-15-22</v>
      </c>
      <c r="AG9" s="1" t="str">
        <f>IF('200 pg 1'!B6&lt;&gt;"",'200 pg 1'!B6,"")</f>
        <v/>
      </c>
      <c r="AH9" s="2" t="str">
        <f>IF('200 pg 1'!C6&lt;&gt;"",'200 pg 1'!C6,"")</f>
        <v/>
      </c>
      <c r="AI9" s="1" t="str">
        <f>IF('200 pg 2'!B6&lt;&gt;"",'200 pg 2'!B6,"")</f>
        <v xml:space="preserve">  231-2</v>
      </c>
      <c r="AJ9" s="2" t="str">
        <f>IF('200 pg 2'!C6&lt;&gt;"",'200 pg 2'!C6,"")</f>
        <v>09-28-22</v>
      </c>
      <c r="AK9" s="1" t="str">
        <f>'200 pg 3'!B6</f>
        <v xml:space="preserve">  253-1</v>
      </c>
      <c r="AL9" s="2" t="str">
        <f>'200 pg 3'!C6</f>
        <v>09-28-22</v>
      </c>
      <c r="AM9" s="1" t="str">
        <f>'200 pg 4'!B6</f>
        <v xml:space="preserve">  271-2</v>
      </c>
      <c r="AN9" s="2" t="str">
        <f>'200 pg 4'!C6</f>
        <v>09-28-22</v>
      </c>
      <c r="AO9" s="101" t="str">
        <f>IF('500&amp;510'!B7&lt;&gt;"",'500&amp;510'!B7,"")</f>
        <v>500-6</v>
      </c>
      <c r="AP9" s="2" t="str">
        <f>IF('500&amp;510'!C7&lt;&gt;"",'500&amp;510'!C7,"")</f>
        <v>10-20-15</v>
      </c>
      <c r="AQ9" s="1"/>
      <c r="AR9" s="2"/>
      <c r="AS9" s="101" t="str">
        <f>'535-540'!B14</f>
        <v xml:space="preserve">  540-13</v>
      </c>
      <c r="AT9" s="2" t="str">
        <f>'535-540'!C14</f>
        <v>10-19-10</v>
      </c>
      <c r="AU9" s="1" t="str">
        <f>'550,560,&amp;570'!B7</f>
        <v xml:space="preserve">  560-3</v>
      </c>
      <c r="AV9" s="2" t="str">
        <f>'550,560,&amp;570'!C7</f>
        <v>10-16-12</v>
      </c>
    </row>
    <row r="10" spans="1:48">
      <c r="A10" s="5" t="str">
        <f>IF(' 100 pg 1'!B8&lt;&gt;"",' 100 pg 1'!B8,"")</f>
        <v>100-1C</v>
      </c>
      <c r="B10" s="114" t="str">
        <f>IF(' 100 pg 1'!C8&lt;&gt;"",' 100 pg 1'!C8,"")</f>
        <v>04-17-12</v>
      </c>
      <c r="C10" s="5" t="e">
        <f>IF(' 100 pg 1'!#REF!&lt;&gt;"",' 100 pg 1'!#REF!,"")</f>
        <v>#REF!</v>
      </c>
      <c r="D10" s="173" t="e">
        <f>IF(' 100 pg 1'!#REF!&lt;&gt;"",' 100 pg 1'!#REF!,"")</f>
        <v>#REF!</v>
      </c>
      <c r="E10" s="1" t="str">
        <f>IF('101'!B8&lt;&gt;"",'101'!B8,"")</f>
        <v>101-6</v>
      </c>
      <c r="F10" s="2" t="str">
        <f>IF('101'!C8&lt;&gt;"",'101'!C8,"")</f>
        <v>04-30-02</v>
      </c>
      <c r="G10" s="1" t="str">
        <f>IF('102'!B8&lt;&gt;"",'102'!B8,"")</f>
        <v>102-5</v>
      </c>
      <c r="H10" s="2" t="str">
        <f>IF('102'!C8&lt;&gt;"",'102'!C8,"")</f>
        <v>09-29-23</v>
      </c>
      <c r="I10" s="1" t="str">
        <f>IF('103&amp;104'!B8&lt;&gt;"",'103&amp;104'!B8,"")</f>
        <v>103-5</v>
      </c>
      <c r="J10" s="82" t="str">
        <f>IF('103&amp;104'!C8&lt;&gt;"",'103&amp;104'!C8,"")</f>
        <v>08-15-22</v>
      </c>
      <c r="K10" s="1" t="str">
        <f>IF('103&amp;104'!B21&lt;&gt;"",'103&amp;104'!B21,"")</f>
        <v>104-5A</v>
      </c>
      <c r="L10" s="2" t="str">
        <f>IF('103&amp;104'!C21&lt;&gt;"",'103&amp;104'!C21,"")</f>
        <v>08-15-22</v>
      </c>
      <c r="M10" s="1" t="str">
        <f>IF('105&amp;106'!B8&lt;&gt;"",'105&amp;106'!B8,"")</f>
        <v>105-4</v>
      </c>
      <c r="N10" s="2" t="str">
        <f>IF('105&amp;106'!C8&lt;&gt;"",'105&amp;106'!C8,"")</f>
        <v>04-16-24</v>
      </c>
      <c r="O10" s="1" t="str">
        <f>IF('105&amp;106'!B20&lt;&gt;"",'105&amp;106'!B20,"")</f>
        <v>106-4</v>
      </c>
      <c r="P10" s="2" t="str">
        <f>IF('105&amp;106'!C20&lt;&gt;"",'105&amp;106'!C20,"")</f>
        <v>08-15-22</v>
      </c>
      <c r="Q10" s="1" t="str">
        <f>IF('107'!B8&lt;&gt;"",'107'!B8,"")</f>
        <v>107-23</v>
      </c>
      <c r="R10" s="2" t="str">
        <f>IF('107'!C8&lt;&gt;"",'107'!C8,"")</f>
        <v>08-15-22</v>
      </c>
      <c r="S10" s="1" t="str">
        <f>IF('108'!B8&lt;&gt;"",'108'!B8,"")</f>
        <v>108-2A</v>
      </c>
      <c r="T10" s="2" t="str">
        <f>IF('108'!C8&lt;&gt;"",'108'!C8,"")</f>
        <v>08-15-22</v>
      </c>
      <c r="U10" s="1"/>
      <c r="V10" s="2"/>
      <c r="W10" s="1" t="str">
        <f>IF('110'!B8&lt;&gt;"",'110'!B8,"")</f>
        <v>110-3</v>
      </c>
      <c r="X10" s="2" t="str">
        <f>IF('110'!C8&lt;&gt;"",'110'!C8,"")</f>
        <v>08-15-22</v>
      </c>
      <c r="Y10" s="1" t="str">
        <f>IF('111&amp;112'!B8&lt;&gt;"",'111&amp;112'!B8,"")</f>
        <v>111-23</v>
      </c>
      <c r="Z10" s="2" t="str">
        <f>IF('111&amp;112'!C8&lt;&gt;"",'111&amp;112'!C8,"")</f>
        <v>08-15-22</v>
      </c>
      <c r="AA10" s="1" t="str">
        <f>IF('111&amp;112'!B22&lt;&gt;"",'111&amp;112'!B22,"")</f>
        <v>112-5</v>
      </c>
      <c r="AB10" s="2" t="str">
        <f>IF('111&amp;112'!C22&lt;&gt;"",'111&amp;112'!C22,"")</f>
        <v>08-15-22</v>
      </c>
      <c r="AC10" s="1" t="str">
        <f>IF('113'!B8&lt;&gt;"",'113'!B8,"")</f>
        <v>113-2</v>
      </c>
      <c r="AD10" s="2" t="str">
        <f>IF('113'!C8&lt;&gt;"",'113'!C8,"")</f>
        <v>08-15-22</v>
      </c>
      <c r="AE10" s="1" t="str">
        <f>IF('190&amp;192'!B8&lt;&gt;"",'190&amp;192'!B8,"")</f>
        <v>190-11</v>
      </c>
      <c r="AF10" s="2" t="str">
        <f>IF('190&amp;192'!C8&lt;&gt;"",'190&amp;192'!C8,"")</f>
        <v>08-15-22</v>
      </c>
      <c r="AG10" s="1" t="str">
        <f>IF('200 pg 1'!B7&lt;&gt;"",'200 pg 1'!B7,"")</f>
        <v/>
      </c>
      <c r="AH10" s="2" t="str">
        <f>IF('200 pg 1'!C7&lt;&gt;"",'200 pg 1'!C7,"")</f>
        <v/>
      </c>
      <c r="AI10" s="1" t="str">
        <f>IF('200 pg 2'!B7&lt;&gt;"",'200 pg 2'!B7,"")</f>
        <v xml:space="preserve">  232-3A</v>
      </c>
      <c r="AJ10" s="2" t="str">
        <f>IF('200 pg 2'!C7&lt;&gt;"",'200 pg 2'!C7,"")</f>
        <v>09-28-22</v>
      </c>
      <c r="AK10" s="1" t="str">
        <f>'200 pg 3'!B7</f>
        <v xml:space="preserve">  254-1</v>
      </c>
      <c r="AL10" s="2" t="str">
        <f>'200 pg 3'!C7</f>
        <v>09-28-22</v>
      </c>
      <c r="AM10" s="1" t="str">
        <f>'200 pg 4'!B7</f>
        <v xml:space="preserve">  271-4</v>
      </c>
      <c r="AN10" s="2" t="str">
        <f>'200 pg 4'!C7</f>
        <v>09-28-22</v>
      </c>
      <c r="AO10" s="101" t="str">
        <f>IF('500&amp;510'!B8&lt;&gt;"",'500&amp;510'!B8,"")</f>
        <v>500-10</v>
      </c>
      <c r="AP10" s="2" t="str">
        <f>IF('500&amp;510'!C8&lt;&gt;"",'500&amp;510'!C8,"")</f>
        <v>10-17-17</v>
      </c>
      <c r="AQ10" s="1" t="str">
        <f>'530-533'!B16</f>
        <v xml:space="preserve">  533-1</v>
      </c>
      <c r="AR10" s="2" t="str">
        <f>'530-533'!C16</f>
        <v>04-21-20</v>
      </c>
      <c r="AS10" s="101"/>
      <c r="AT10" s="2"/>
      <c r="AU10" s="1" t="str">
        <f>'550,560,&amp;570'!B8</f>
        <v xml:space="preserve">  560-4</v>
      </c>
      <c r="AV10" s="2" t="str">
        <f>'550,560,&amp;570'!C8</f>
        <v>10-21-14</v>
      </c>
    </row>
    <row r="11" spans="1:48">
      <c r="A11" s="5" t="str">
        <f>IF(' 100 pg 1'!B9&lt;&gt;"",' 100 pg 1'!B9,"")</f>
        <v>100-1D</v>
      </c>
      <c r="B11" s="114" t="str">
        <f>IF(' 100 pg 1'!C9&lt;&gt;"",' 100 pg 1'!C9,"")</f>
        <v>10-18-05</v>
      </c>
      <c r="C11" s="5" t="str">
        <f>IF('100 pg 2'!B8&lt;&gt;"",'100 pg 2'!B8,"")</f>
        <v>100-36</v>
      </c>
      <c r="D11" s="173" t="str">
        <f>IF('100 pg 2'!C8&lt;&gt;"",'100 pg 2'!C8,"")</f>
        <v>08-15-22</v>
      </c>
      <c r="E11" s="1" t="str">
        <f>IF('101'!B9&lt;&gt;"",'101'!B9,"")</f>
        <v>101-7</v>
      </c>
      <c r="F11" s="2" t="str">
        <f>IF('101'!C9&lt;&gt;"",'101'!C9,"")</f>
        <v>04-30-02</v>
      </c>
      <c r="G11" s="1" t="str">
        <f>IF('102'!B9&lt;&gt;"",'102'!B9,"")</f>
        <v>102-5A</v>
      </c>
      <c r="H11" s="2" t="str">
        <f>IF('102'!C9&lt;&gt;"",'102'!C9,"")</f>
        <v>09-29-23</v>
      </c>
      <c r="I11" s="1" t="str">
        <f>IF('103&amp;104'!B9&lt;&gt;"",'103&amp;104'!B9,"")</f>
        <v>103-6</v>
      </c>
      <c r="J11" s="82" t="str">
        <f>IF('103&amp;104'!C9&lt;&gt;"",'103&amp;104'!C9,"")</f>
        <v>08-15-22</v>
      </c>
      <c r="K11" s="1" t="str">
        <f>IF('103&amp;104'!B22&lt;&gt;"",'103&amp;104'!B22,"")</f>
        <v>104-5B</v>
      </c>
      <c r="L11" s="2" t="str">
        <f>IF('103&amp;104'!C22&lt;&gt;"",'103&amp;104'!C22,"")</f>
        <v>08-15-22</v>
      </c>
      <c r="M11" s="1"/>
      <c r="N11" s="2"/>
      <c r="O11" s="1" t="str">
        <f>IF('105&amp;106'!B21&lt;&gt;"",'105&amp;106'!B21,"")</f>
        <v>106-5</v>
      </c>
      <c r="P11" s="2" t="str">
        <f>IF('105&amp;106'!C21&lt;&gt;"",'105&amp;106'!C21,"")</f>
        <v>06-13-23</v>
      </c>
      <c r="Q11" s="1" t="str">
        <f>IF('107'!B9&lt;&gt;"",'107'!B9,"")</f>
        <v>107-24</v>
      </c>
      <c r="R11" s="2" t="str">
        <f>IF('107'!C9&lt;&gt;"",'107'!C9,"")</f>
        <v>08-15-22</v>
      </c>
      <c r="S11" s="1" t="str">
        <f>IF('108'!B9&lt;&gt;"",'108'!B9,"")</f>
        <v>108-8A</v>
      </c>
      <c r="T11" s="2" t="str">
        <f>IF('108'!C9&lt;&gt;"",'108'!C9,"")</f>
        <v>10-15-24</v>
      </c>
      <c r="U11" s="1"/>
      <c r="V11" s="2"/>
      <c r="W11" s="1" t="str">
        <f>IF('110'!B9&lt;&gt;"",'110'!B9,"")</f>
        <v>110-4</v>
      </c>
      <c r="X11" s="2" t="str">
        <f>IF('110'!C9&lt;&gt;"",'110'!C9,"")</f>
        <v>08-15-22</v>
      </c>
      <c r="Y11" s="1" t="str">
        <f>IF('111&amp;112'!B9&lt;&gt;"",'111&amp;112'!B9,"")</f>
        <v>111-25</v>
      </c>
      <c r="Z11" s="2" t="str">
        <f>IF('111&amp;112'!C9&lt;&gt;"",'111&amp;112'!C9,"")</f>
        <v>03-30-23</v>
      </c>
      <c r="AA11" s="1" t="str">
        <f>IF('111&amp;112'!B23&lt;&gt;"",'111&amp;112'!B23,"")</f>
        <v>112-6</v>
      </c>
      <c r="AB11" s="2" t="str">
        <f>IF('111&amp;112'!C23&lt;&gt;"",'111&amp;112'!C23,"")</f>
        <v>08-15-22</v>
      </c>
      <c r="AC11" s="1" t="str">
        <f>IF('113'!B9&lt;&gt;"",'113'!B9,"")</f>
        <v>113-3</v>
      </c>
      <c r="AD11" s="2" t="str">
        <f>IF('113'!C9&lt;&gt;"",'113'!C9,"")</f>
        <v>08-15-22</v>
      </c>
      <c r="AE11" s="1" t="str">
        <f>IF('190&amp;192'!B9&lt;&gt;"",'190&amp;192'!B9,"")</f>
        <v>190-25</v>
      </c>
      <c r="AF11" s="2" t="str">
        <f>IF('190&amp;192'!C9&lt;&gt;"",'190&amp;192'!C9,"")</f>
        <v>02-10-23</v>
      </c>
      <c r="AG11" s="1" t="str">
        <f>IF('200 pg 1'!B8&lt;&gt;"",'200 pg 1'!B8,"")</f>
        <v/>
      </c>
      <c r="AH11" s="2" t="str">
        <f>IF('200 pg 1'!C8&lt;&gt;"",'200 pg 1'!C8,"")</f>
        <v/>
      </c>
      <c r="AI11" s="1" t="str">
        <f>IF('200 pg 2'!B8&lt;&gt;"",'200 pg 2'!B8,"")</f>
        <v xml:space="preserve">  232-3B</v>
      </c>
      <c r="AJ11" s="2" t="str">
        <f>IF('200 pg 2'!C8&lt;&gt;"",'200 pg 2'!C8,"")</f>
        <v>09-28-22</v>
      </c>
      <c r="AK11" s="1" t="str">
        <f>'200 pg 3'!B8</f>
        <v xml:space="preserve">  259-1</v>
      </c>
      <c r="AL11" s="2" t="str">
        <f>'200 pg 3'!C8</f>
        <v>09-28-22</v>
      </c>
      <c r="AM11" s="1" t="str">
        <f>'200 pg 4'!B8</f>
        <v xml:space="preserve">  271-9</v>
      </c>
      <c r="AN11" s="2" t="str">
        <f>'200 pg 4'!C8</f>
        <v>09-28-22</v>
      </c>
      <c r="AO11" s="101" t="str">
        <f>IF('500&amp;510'!B9&lt;&gt;"",'500&amp;510'!B9,"")</f>
        <v/>
      </c>
      <c r="AP11" s="2" t="str">
        <f>IF('500&amp;510'!C9&lt;&gt;"",'500&amp;510'!C9,"")</f>
        <v/>
      </c>
      <c r="AQ11" s="1" t="str">
        <f>'530-533'!B17</f>
        <v xml:space="preserve">  533-2</v>
      </c>
      <c r="AR11" s="2" t="str">
        <f>'530-533'!C17</f>
        <v>04-21-20</v>
      </c>
      <c r="AS11" s="101"/>
      <c r="AT11" s="2"/>
      <c r="AU11" s="1" t="str">
        <f>'550,560,&amp;570'!B9</f>
        <v xml:space="preserve">  560-5</v>
      </c>
      <c r="AV11" s="2" t="str">
        <f>'550,560,&amp;570'!C9</f>
        <v>10-19-21</v>
      </c>
    </row>
    <row r="12" spans="1:48">
      <c r="A12" s="5" t="str">
        <f>IF(' 100 pg 1'!B10&lt;&gt;"",' 100 pg 1'!B10,"")</f>
        <v>100-4A</v>
      </c>
      <c r="B12" s="114" t="str">
        <f>IF(' 100 pg 1'!C10&lt;&gt;"",' 100 pg 1'!C10,"")</f>
        <v>06-02-23</v>
      </c>
      <c r="C12" s="5" t="str">
        <f>IF('100 pg 2'!B9&lt;&gt;"",'100 pg 2'!B9,"")</f>
        <v>100-37</v>
      </c>
      <c r="D12" s="173" t="str">
        <f>IF('100 pg 2'!C9&lt;&gt;"",'100 pg 2'!C9,"")</f>
        <v>04-16-24</v>
      </c>
      <c r="E12" s="1" t="str">
        <f>IF('101'!B10&lt;&gt;"",'101'!B10,"")</f>
        <v>101-8</v>
      </c>
      <c r="F12" s="2" t="str">
        <f>IF('101'!C10&lt;&gt;"",'101'!C10,"")</f>
        <v>10-21-14</v>
      </c>
      <c r="G12" s="1" t="str">
        <f>IF('102'!B10&lt;&gt;"",'102'!B10,"")</f>
        <v>102-6C</v>
      </c>
      <c r="H12" s="2" t="str">
        <f>IF('102'!C10&lt;&gt;"",'102'!C10,"")</f>
        <v>11-14-23</v>
      </c>
      <c r="I12" s="1" t="str">
        <f>IF('103&amp;104'!B10&lt;&gt;"",'103&amp;104'!B10,"")</f>
        <v>103-7</v>
      </c>
      <c r="J12" s="82" t="str">
        <f>IF('103&amp;104'!C10&lt;&gt;"",'103&amp;104'!C10,"")</f>
        <v>08-15-22</v>
      </c>
      <c r="K12" s="1" t="str">
        <f>IF('103&amp;104'!B23&lt;&gt;"",'103&amp;104'!B23,"")</f>
        <v>104-5C</v>
      </c>
      <c r="L12" s="2" t="str">
        <f>IF('103&amp;104'!C23&lt;&gt;"",'103&amp;104'!C23,"")</f>
        <v>08-15-22</v>
      </c>
      <c r="M12" s="1"/>
      <c r="N12" s="2"/>
      <c r="O12" s="1" t="str">
        <f>IF('105&amp;106'!B22&lt;&gt;"",'105&amp;106'!B22,"")</f>
        <v>106-7</v>
      </c>
      <c r="P12" s="2" t="str">
        <f>IF('105&amp;106'!C22&lt;&gt;"",'105&amp;106'!C22,"")</f>
        <v>08-15-22</v>
      </c>
      <c r="Q12" s="1" t="str">
        <f>IF('107'!B10&lt;&gt;"",'107'!B10,"")</f>
        <v>107-25</v>
      </c>
      <c r="R12" s="2" t="str">
        <f>IF('107'!C10&lt;&gt;"",'107'!C10,"")</f>
        <v>08-15-22</v>
      </c>
      <c r="S12" s="1" t="str">
        <f>IF('108'!B10&lt;&gt;"",'108'!B10,"")</f>
        <v>108-8B</v>
      </c>
      <c r="T12" s="2" t="str">
        <f>IF('108'!C10&lt;&gt;"",'108'!C10,"")</f>
        <v>08-15-22</v>
      </c>
      <c r="U12" s="1"/>
      <c r="V12" s="2"/>
      <c r="W12" s="1" t="str">
        <f>IF('110'!B10&lt;&gt;"",'110'!B10,"")</f>
        <v>110-5</v>
      </c>
      <c r="X12" s="2" t="str">
        <f>IF('110'!C10&lt;&gt;"",'110'!C10,"")</f>
        <v>08-15-22</v>
      </c>
      <c r="Y12" s="1"/>
      <c r="Z12" s="2"/>
      <c r="AA12" s="1" t="str">
        <f>IF('111&amp;112'!B24&lt;&gt;"",'111&amp;112'!B24,"")</f>
        <v>112-7</v>
      </c>
      <c r="AB12" s="2" t="str">
        <f>IF('111&amp;112'!C24&lt;&gt;"",'111&amp;112'!C24,"")</f>
        <v>08-15-22</v>
      </c>
      <c r="AC12" s="1" t="str">
        <f>IF('113'!B10&lt;&gt;"",'113'!B10,"")</f>
        <v>113-10</v>
      </c>
      <c r="AD12" s="2" t="str">
        <f>IF('113'!C10&lt;&gt;"",'113'!C10,"")</f>
        <v>04-18-17</v>
      </c>
      <c r="AE12" s="1" t="str">
        <f>IF('190&amp;192'!B10&lt;&gt;"",'190&amp;192'!B10,"")</f>
        <v>190-50</v>
      </c>
      <c r="AF12" s="2" t="str">
        <f>IF('190&amp;192'!C10&lt;&gt;"",'190&amp;192'!C10,"")</f>
        <v>09-29-23</v>
      </c>
      <c r="AG12" s="1" t="str">
        <f>IF('200 pg 1'!B9&lt;&gt;"",'200 pg 1'!B9,"")</f>
        <v/>
      </c>
      <c r="AH12" s="2" t="str">
        <f>IF('200 pg 1'!C9&lt;&gt;"",'200 pg 1'!C9,"")</f>
        <v/>
      </c>
      <c r="AI12" s="1" t="str">
        <f>IF('200 pg 2'!B9&lt;&gt;"",'200 pg 2'!B9,"")</f>
        <v xml:space="preserve">  232-3C</v>
      </c>
      <c r="AJ12" s="2" t="str">
        <f>IF('200 pg 2'!C9&lt;&gt;"",'200 pg 2'!C9,"")</f>
        <v>09-28-22</v>
      </c>
      <c r="AK12" s="1" t="str">
        <f>'200 pg 3'!B22</f>
        <v xml:space="preserve">  262-3</v>
      </c>
      <c r="AL12" s="2" t="str">
        <f>'200 pg 3'!C22</f>
        <v>09-28-22</v>
      </c>
      <c r="AM12" s="1" t="str">
        <f>'200 pg 4'!B15</f>
        <v xml:space="preserve">  281-1</v>
      </c>
      <c r="AN12" s="2" t="str">
        <f>'200 pg 4'!C15</f>
        <v>09-28-22</v>
      </c>
      <c r="AO12" s="101" t="str">
        <f>IF('500&amp;510'!B10&lt;&gt;"",'500&amp;510'!B10,"")</f>
        <v/>
      </c>
      <c r="AP12" s="2" t="str">
        <f>IF('500&amp;510'!C10&lt;&gt;"",'500&amp;510'!C10,"")</f>
        <v/>
      </c>
      <c r="AQ12" s="1" t="str">
        <f>'530-533'!B18</f>
        <v xml:space="preserve">  533-3</v>
      </c>
      <c r="AR12" s="2" t="str">
        <f>'530-533'!C18</f>
        <v>04-21-20</v>
      </c>
      <c r="AS12" s="101"/>
      <c r="AT12" s="2"/>
      <c r="AU12" s="1" t="e">
        <f>'550,560,&amp;570'!#REF!</f>
        <v>#REF!</v>
      </c>
      <c r="AV12" s="2" t="e">
        <f>'550,560,&amp;570'!#REF!</f>
        <v>#REF!</v>
      </c>
    </row>
    <row r="13" spans="1:48">
      <c r="A13" s="5" t="str">
        <f>IF(' 100 pg 1'!B12&lt;&gt;"",' 100 pg 1'!B12,"")</f>
        <v>100-7</v>
      </c>
      <c r="B13" s="114" t="str">
        <f>IF(' 100 pg 1'!C12&lt;&gt;"",' 100 pg 1'!C12,"")</f>
        <v>01-13-23</v>
      </c>
      <c r="E13" s="1" t="str">
        <f>IF('101'!B11&lt;&gt;"",'101'!B11,"")</f>
        <v>101-10</v>
      </c>
      <c r="F13" s="2" t="str">
        <f>IF('101'!C11&lt;&gt;"",'101'!C11,"")</f>
        <v>04-21-15</v>
      </c>
      <c r="G13" s="1" t="str">
        <f>IF('102'!B11&lt;&gt;"",'102'!B11,"")</f>
        <v>102-10</v>
      </c>
      <c r="H13" s="2" t="str">
        <f>IF('102'!C11&lt;&gt;"",'102'!C11,"")</f>
        <v>10-15-24</v>
      </c>
      <c r="I13" s="1" t="str">
        <f>IF('103&amp;104'!B11&lt;&gt;"",'103&amp;104'!B11,"")</f>
        <v>103-10</v>
      </c>
      <c r="J13" s="82" t="str">
        <f>IF('103&amp;104'!C11&lt;&gt;"",'103&amp;104'!C11,"")</f>
        <v>08-15-22</v>
      </c>
      <c r="K13" s="1" t="str">
        <f>IF('103&amp;104'!B24&lt;&gt;"",'103&amp;104'!B24,"")</f>
        <v>104-6</v>
      </c>
      <c r="L13" s="2" t="str">
        <f>IF('103&amp;104'!C24&lt;&gt;"",'103&amp;104'!C24,"")</f>
        <v>08-15-22</v>
      </c>
      <c r="M13" s="1"/>
      <c r="N13" s="2"/>
      <c r="O13" s="1" t="str">
        <f>IF('105&amp;106'!B23&lt;&gt;"",'105&amp;106'!B23,"")</f>
        <v>106-8</v>
      </c>
      <c r="P13" s="2" t="str">
        <f>IF('105&amp;106'!C23&lt;&gt;"",'105&amp;106'!C23,"")</f>
        <v>08-15-22</v>
      </c>
      <c r="Q13" s="1" t="str">
        <f>IF('107'!B11&lt;&gt;"",'107'!B11,"")</f>
        <v>107-28</v>
      </c>
      <c r="R13" s="2" t="str">
        <f>IF('107'!C11&lt;&gt;"",'107'!C11,"")</f>
        <v>08-15-22</v>
      </c>
      <c r="S13" s="1" t="str">
        <f>IF('108'!B11&lt;&gt;"",'108'!B11,"")</f>
        <v>108-8C</v>
      </c>
      <c r="T13" s="2" t="str">
        <f>IF('108'!C11&lt;&gt;"",'108'!C11,"")</f>
        <v>06-22-23</v>
      </c>
      <c r="U13" s="1"/>
      <c r="V13" s="2"/>
      <c r="W13" s="1" t="str">
        <f>IF('110'!B11&lt;&gt;"",'110'!B11,"")</f>
        <v>110-6</v>
      </c>
      <c r="X13" s="2" t="str">
        <f>IF('110'!C11&lt;&gt;"",'110'!C11,"")</f>
        <v>08-15-22</v>
      </c>
      <c r="Y13" s="1"/>
      <c r="Z13" s="2"/>
      <c r="AA13" s="1" t="str">
        <f>IF('111&amp;112'!B25&lt;&gt;"",'111&amp;112'!B25,"")</f>
        <v xml:space="preserve">112-8 </v>
      </c>
      <c r="AB13" s="2" t="str">
        <f>IF('111&amp;112'!C25&lt;&gt;"",'111&amp;112'!C25,"")</f>
        <v>08-15-22</v>
      </c>
      <c r="AC13" s="1"/>
      <c r="AD13" s="2"/>
      <c r="AE13" s="1" t="str">
        <f>IF('190&amp;192'!B11&lt;&gt;"",'190&amp;192'!B11,"")</f>
        <v>190-51</v>
      </c>
      <c r="AF13" s="2" t="str">
        <f>IF('190&amp;192'!C11&lt;&gt;"",'190&amp;192'!C11,"")</f>
        <v>02-10-23</v>
      </c>
      <c r="AG13" s="1" t="str">
        <f>IF('200 pg 1'!B10&lt;&gt;"",'200 pg 1'!B10,"")</f>
        <v/>
      </c>
      <c r="AH13" s="2" t="str">
        <f>IF('200 pg 1'!C10&lt;&gt;"",'200 pg 1'!C10,"")</f>
        <v/>
      </c>
      <c r="AI13" s="1" t="str">
        <f>IF('200 pg 2'!B10&lt;&gt;"",'200 pg 2'!B10,"")</f>
        <v/>
      </c>
      <c r="AJ13" s="2" t="str">
        <f>IF('200 pg 2'!C10&lt;&gt;"",'200 pg 2'!C10,"")</f>
        <v/>
      </c>
      <c r="AK13" s="1" t="str">
        <f>'200 pg 3'!B23</f>
        <v xml:space="preserve">  262-4</v>
      </c>
      <c r="AL13" s="2" t="str">
        <f>'200 pg 3'!C23</f>
        <v>09-28-22</v>
      </c>
      <c r="AM13" s="1" t="str">
        <f>'200 pg 4'!B16</f>
        <v xml:space="preserve">  281-2</v>
      </c>
      <c r="AN13" s="2" t="str">
        <f>'200 pg 4'!C16</f>
        <v>09-28-22</v>
      </c>
      <c r="AO13" s="1" t="str">
        <f>'500&amp;510'!B19</f>
        <v>510-1</v>
      </c>
      <c r="AP13" s="2" t="str">
        <f>'500&amp;510'!C19</f>
        <v>04-20-10</v>
      </c>
      <c r="AQ13" s="1" t="str">
        <f>'530-533'!B19</f>
        <v xml:space="preserve">  533-4</v>
      </c>
      <c r="AR13" s="2" t="str">
        <f>'530-533'!C19</f>
        <v>10-18-22</v>
      </c>
      <c r="AS13" s="101"/>
      <c r="AT13" s="2"/>
      <c r="AU13" s="1" t="str">
        <f>'550,560,&amp;570'!B19</f>
        <v xml:space="preserve">  570-1</v>
      </c>
      <c r="AV13" s="2" t="str">
        <f>'550,560,&amp;570'!C19</f>
        <v>10-18-16</v>
      </c>
    </row>
    <row r="14" spans="1:48">
      <c r="A14" s="5" t="str">
        <f>IF(' 100 pg 1'!B13&lt;&gt;"",' 100 pg 1'!B13,"")</f>
        <v>100-8</v>
      </c>
      <c r="B14" s="114" t="str">
        <f>IF(' 100 pg 1'!C13&lt;&gt;"",' 100 pg 1'!C13,"")</f>
        <v>08-15-22</v>
      </c>
      <c r="C14" s="5"/>
      <c r="D14" s="114"/>
      <c r="E14" s="1" t="str">
        <f>IF('101'!B12&lt;&gt;"",'101'!B12,"")</f>
        <v xml:space="preserve">101-16 </v>
      </c>
      <c r="F14" s="2" t="str">
        <f>IF('101'!C12&lt;&gt;"",'101'!C12,"")</f>
        <v>10-20-09</v>
      </c>
      <c r="G14" s="1" t="str">
        <f>IF('102'!B12&lt;&gt;"",'102'!B12,"")</f>
        <v>102-11</v>
      </c>
      <c r="H14" s="2" t="str">
        <f>IF('102'!C12&lt;&gt;"",'102'!C12,"")</f>
        <v>09-29-23</v>
      </c>
      <c r="I14" s="1" t="str">
        <f>IF('103&amp;104'!B12&lt;&gt;"",'103&amp;104'!B12,"")</f>
        <v>103-11</v>
      </c>
      <c r="J14" s="82" t="str">
        <f>IF('103&amp;104'!C12&lt;&gt;"",'103&amp;104'!C12,"")</f>
        <v>08-15-22</v>
      </c>
      <c r="K14" s="1" t="str">
        <f>IF('103&amp;104'!B25&lt;&gt;"",'103&amp;104'!B25,"")</f>
        <v>104-8</v>
      </c>
      <c r="L14" s="2" t="str">
        <f>IF('103&amp;104'!C25&lt;&gt;"",'103&amp;104'!C25,"")</f>
        <v>08-15-22</v>
      </c>
      <c r="M14" s="1"/>
      <c r="N14" s="2"/>
      <c r="O14" s="1" t="str">
        <f>IF('105&amp;106'!B24&lt;&gt;"",'105&amp;106'!B24,"")</f>
        <v/>
      </c>
      <c r="P14" s="2" t="str">
        <f>IF('105&amp;106'!C24&lt;&gt;"",'105&amp;106'!C24,"")</f>
        <v/>
      </c>
      <c r="Q14" s="1" t="str">
        <f>IF('107'!B12&lt;&gt;"",'107'!B12,"")</f>
        <v/>
      </c>
      <c r="R14" s="2" t="str">
        <f>IF('107'!C12&lt;&gt;"",'107'!C12,"")</f>
        <v/>
      </c>
      <c r="S14" s="1" t="str">
        <f>IF('108'!B12&lt;&gt;"",'108'!B12,"")</f>
        <v>108-8D</v>
      </c>
      <c r="T14" s="2" t="str">
        <f>IF('108'!C12&lt;&gt;"",'108'!C12,"")</f>
        <v>08-15-22</v>
      </c>
      <c r="U14" s="1"/>
      <c r="V14" s="2"/>
      <c r="W14" s="1" t="str">
        <f>IF('110'!B12&lt;&gt;"",'110'!B12,"")</f>
        <v>110-7A</v>
      </c>
      <c r="X14" s="2" t="str">
        <f>IF('110'!C12&lt;&gt;"",'110'!C12,"")</f>
        <v>08-15-22</v>
      </c>
      <c r="Y14" s="1"/>
      <c r="Z14" s="2"/>
      <c r="AA14" s="1" t="str">
        <f>IF('111&amp;112'!B26&lt;&gt;"",'111&amp;112'!B26,"")</f>
        <v xml:space="preserve">112-9 </v>
      </c>
      <c r="AB14" s="2" t="str">
        <f>IF('111&amp;112'!C26&lt;&gt;"",'111&amp;112'!C26,"")</f>
        <v>10-15-24</v>
      </c>
      <c r="AC14" s="1"/>
      <c r="AD14" s="2"/>
      <c r="AE14" s="1" t="str">
        <f>IF('190&amp;192'!B12&lt;&gt;"",'190&amp;192'!B12,"")</f>
        <v>190-52</v>
      </c>
      <c r="AF14" s="2" t="str">
        <f>IF('190&amp;192'!C12&lt;&gt;"",'190&amp;192'!C12,"")</f>
        <v>10-15-24</v>
      </c>
      <c r="AG14" s="1" t="str">
        <f>IF('200 pg 1'!B11&lt;&gt;"",'200 pg 1'!B11,"")</f>
        <v/>
      </c>
      <c r="AH14" s="2" t="str">
        <f>IF('200 pg 1'!C11&lt;&gt;"",'200 pg 1'!C11,"")</f>
        <v/>
      </c>
      <c r="AI14" s="1" t="str">
        <f>IF('200 pg 2'!B11&lt;&gt;"",'200 pg 2'!B11,"")</f>
        <v/>
      </c>
      <c r="AJ14" s="2" t="str">
        <f>IF('200 pg 2'!C11&lt;&gt;"",'200 pg 2'!C11,"")</f>
        <v/>
      </c>
      <c r="AK14" s="1" t="str">
        <f>'200 pg 3'!B24</f>
        <v xml:space="preserve">  262-5</v>
      </c>
      <c r="AL14" s="2" t="str">
        <f>'200 pg 3'!C24</f>
        <v>09-28-22</v>
      </c>
      <c r="AM14" s="1" t="str">
        <f>'200 pg 4'!B17</f>
        <v xml:space="preserve">  281-3</v>
      </c>
      <c r="AN14" s="2" t="str">
        <f>'200 pg 4'!C17</f>
        <v>11-09-23</v>
      </c>
      <c r="AO14" s="1" t="str">
        <f>'500&amp;510'!B20</f>
        <v>510-2</v>
      </c>
      <c r="AP14" s="2" t="str">
        <f>'500&amp;510'!C20</f>
        <v>03-28-95</v>
      </c>
      <c r="AQ14" s="1" t="str">
        <f>'530-533'!B20</f>
        <v xml:space="preserve">  533-5</v>
      </c>
      <c r="AR14" s="2" t="str">
        <f>'530-533'!C20</f>
        <v>04-21-20</v>
      </c>
      <c r="AS14" s="101"/>
      <c r="AT14" s="2"/>
      <c r="AU14" s="1">
        <f>'550,560,&amp;570'!B20</f>
        <v>0</v>
      </c>
      <c r="AV14" s="2">
        <f>'550,560,&amp;570'!C20</f>
        <v>0</v>
      </c>
    </row>
    <row r="15" spans="1:48">
      <c r="A15" s="5" t="str">
        <f>IF(' 100 pg 1'!B14&lt;&gt;"",' 100 pg 1'!B14,"")</f>
        <v>100-9</v>
      </c>
      <c r="B15" s="114" t="str">
        <f>IF(' 100 pg 1'!C14&lt;&gt;"",' 100 pg 1'!C14,"")</f>
        <v>08-15-22</v>
      </c>
      <c r="C15" s="5"/>
      <c r="D15" s="114"/>
      <c r="E15" s="1" t="str">
        <f>IF('101'!B13&lt;&gt;"",'101'!B13,"")</f>
        <v xml:space="preserve">101-17 </v>
      </c>
      <c r="F15" s="2" t="str">
        <f>IF('101'!C13&lt;&gt;"",'101'!C13,"")</f>
        <v>04-19-11</v>
      </c>
      <c r="G15" s="1" t="str">
        <f>IF('102'!B13&lt;&gt;"",'102'!B13,"")</f>
        <v>102-12</v>
      </c>
      <c r="H15" s="2" t="str">
        <f>IF('102'!C13&lt;&gt;"",'102'!C13,"")</f>
        <v>08-15-22</v>
      </c>
      <c r="I15" s="1" t="str">
        <f>IF('103&amp;104'!B13&lt;&gt;"",'103&amp;104'!B13,"")</f>
        <v>103-12</v>
      </c>
      <c r="J15" s="82" t="str">
        <f>IF('103&amp;104'!C13&lt;&gt;"",'103&amp;104'!C13,"")</f>
        <v>08-15-22</v>
      </c>
      <c r="K15" s="1" t="str">
        <f>IF('103&amp;104'!B26&lt;&gt;"",'103&amp;104'!B26,"")</f>
        <v>104-8A</v>
      </c>
      <c r="L15" s="2" t="str">
        <f>IF('103&amp;104'!C26&lt;&gt;"",'103&amp;104'!C26,"")</f>
        <v>08-15-22</v>
      </c>
      <c r="M15" s="1"/>
      <c r="N15" s="2"/>
      <c r="O15" s="1"/>
      <c r="P15" s="2"/>
      <c r="Q15" s="1" t="str">
        <f>IF('107'!B13&lt;&gt;"",'107'!B13,"")</f>
        <v/>
      </c>
      <c r="R15" s="2" t="str">
        <f>IF('107'!C13&lt;&gt;"",'107'!C13,"")</f>
        <v/>
      </c>
      <c r="S15" s="1" t="str">
        <f>IF('108'!B13&lt;&gt;"",'108'!B13,"")</f>
        <v>108-9A</v>
      </c>
      <c r="T15" s="2" t="str">
        <f>IF('108'!C13&lt;&gt;"",'108'!C13,"")</f>
        <v>08-15-22</v>
      </c>
      <c r="U15" s="1"/>
      <c r="V15" s="2"/>
      <c r="W15" s="1" t="str">
        <f>IF('110'!B13&lt;&gt;"",'110'!B13,"")</f>
        <v>110-7B</v>
      </c>
      <c r="X15" s="2" t="str">
        <f>IF('110'!C13&lt;&gt;"",'110'!C13,"")</f>
        <v>08-15-22</v>
      </c>
      <c r="Y15" s="1"/>
      <c r="Z15" s="2"/>
      <c r="AA15" s="1" t="str">
        <f>IF('111&amp;112'!B27&lt;&gt;"",'111&amp;112'!B27,"")</f>
        <v>112-10</v>
      </c>
      <c r="AB15" s="2" t="str">
        <f>IF('111&amp;112'!C27&lt;&gt;"",'111&amp;112'!C27,"")</f>
        <v>04-15-25</v>
      </c>
      <c r="AC15" s="1"/>
      <c r="AD15" s="2"/>
      <c r="AE15" s="1" t="str">
        <f>IF('190&amp;192'!B13&lt;&gt;"",'190&amp;192'!B13,"")</f>
        <v>190-54</v>
      </c>
      <c r="AF15" s="2" t="str">
        <f>IF('190&amp;192'!C13&lt;&gt;"",'190&amp;192'!C13,"")</f>
        <v>02-10-23</v>
      </c>
      <c r="AG15" s="1" t="str">
        <f>IF('200 pg 1'!B12&lt;&gt;"",'200 pg 1'!B12,"")</f>
        <v/>
      </c>
      <c r="AH15" s="2" t="str">
        <f>IF('200 pg 1'!C12&lt;&gt;"",'200 pg 1'!C12,"")</f>
        <v/>
      </c>
      <c r="AI15" s="1" t="str">
        <f>IF('200 pg 2'!B12&lt;&gt;"",'200 pg 2'!B12,"")</f>
        <v xml:space="preserve">  232-7</v>
      </c>
      <c r="AJ15" s="2" t="str">
        <f>IF('200 pg 2'!C12&lt;&gt;"",'200 pg 2'!C12,"")</f>
        <v>09-28-22</v>
      </c>
      <c r="AK15" s="1" t="str">
        <f>'200 pg 3'!B25</f>
        <v xml:space="preserve">  262-6</v>
      </c>
      <c r="AL15" s="2" t="str">
        <f>'200 pg 3'!C25</f>
        <v>09-28-22</v>
      </c>
      <c r="AM15" s="1" t="str">
        <f>'200 pg 4'!B18</f>
        <v xml:space="preserve">  281-6</v>
      </c>
      <c r="AN15" s="2" t="str">
        <f>'200 pg 4'!C18</f>
        <v>09-28-22</v>
      </c>
      <c r="AO15" s="1" t="str">
        <f>'500&amp;510'!B21</f>
        <v>510-3</v>
      </c>
      <c r="AP15" s="2" t="str">
        <f>'500&amp;510'!C21</f>
        <v>04-20-10</v>
      </c>
      <c r="AQ15" s="1"/>
      <c r="AR15" s="2"/>
      <c r="AS15" s="101"/>
      <c r="AT15" s="2"/>
      <c r="AU15" s="1">
        <f>'550,560,&amp;570'!B21</f>
        <v>0</v>
      </c>
      <c r="AV15" s="2">
        <f>'550,560,&amp;570'!C21</f>
        <v>0</v>
      </c>
    </row>
    <row r="16" spans="1:48">
      <c r="A16" s="5" t="str">
        <f>IF(' 100 pg 1'!B15&lt;&gt;"",' 100 pg 1'!B15,"")</f>
        <v>100-10</v>
      </c>
      <c r="B16" s="114" t="str">
        <f>IF(' 100 pg 1'!C15&lt;&gt;"",' 100 pg 1'!C15,"")</f>
        <v>08-15-22</v>
      </c>
      <c r="C16" s="5"/>
      <c r="D16" s="114"/>
      <c r="E16" s="1" t="str">
        <f>IF('101'!B14&lt;&gt;"",'101'!B14,"")</f>
        <v>101-18</v>
      </c>
      <c r="F16" s="2" t="str">
        <f>IF('101'!C14&lt;&gt;"",'101'!C14,"")</f>
        <v>04-19-22</v>
      </c>
      <c r="G16" s="1" t="str">
        <f>IF('102'!B14&lt;&gt;"",'102'!B14,"")</f>
        <v>102-14</v>
      </c>
      <c r="H16" s="2" t="str">
        <f>IF('102'!C14&lt;&gt;"",'102'!C14,"")</f>
        <v>08-15-22</v>
      </c>
      <c r="I16" s="1" t="str">
        <f>IF('103&amp;104'!B14&lt;&gt;"",'103&amp;104'!B14,"")</f>
        <v/>
      </c>
      <c r="J16" s="82" t="str">
        <f>IF('103&amp;104'!C14&lt;&gt;"",'103&amp;104'!C14,"")</f>
        <v/>
      </c>
      <c r="K16" s="1" t="str">
        <f>IF('103&amp;104'!B27&lt;&gt;"",'103&amp;104'!B27,"")</f>
        <v>104-8B</v>
      </c>
      <c r="L16" s="2" t="str">
        <f>IF('103&amp;104'!C27&lt;&gt;"",'103&amp;104'!C27,"")</f>
        <v>08-15-22</v>
      </c>
      <c r="M16" s="1"/>
      <c r="N16" s="2"/>
      <c r="O16" s="1"/>
      <c r="P16" s="2"/>
      <c r="Q16" s="1" t="str">
        <f>IF('107'!B14&lt;&gt;"",'107'!B14,"")</f>
        <v>107-31</v>
      </c>
      <c r="R16" s="2" t="str">
        <f>IF('107'!C14&lt;&gt;"",'107'!C14,"")</f>
        <v>08-15-22</v>
      </c>
      <c r="S16" s="1" t="str">
        <f>IF('108'!B14&lt;&gt;"",'108'!B14,"")</f>
        <v>108-11A</v>
      </c>
      <c r="T16" s="2" t="str">
        <f>IF('108'!C14&lt;&gt;"",'108'!C14,"")</f>
        <v>08-15-22</v>
      </c>
      <c r="U16" s="1"/>
      <c r="V16" s="2"/>
      <c r="W16" s="1" t="str">
        <f>IF('110'!B14&lt;&gt;"",'110'!B14,"")</f>
        <v>110-8</v>
      </c>
      <c r="X16" s="2" t="str">
        <f>IF('110'!C14&lt;&gt;"",'110'!C14,"")</f>
        <v>08-15-22</v>
      </c>
      <c r="Y16" s="1"/>
      <c r="Z16" s="2"/>
      <c r="AA16" s="1"/>
      <c r="AB16" s="2"/>
      <c r="AC16" s="1"/>
      <c r="AD16" s="2"/>
      <c r="AE16" s="1" t="str">
        <f>IF('190&amp;192'!B14&lt;&gt;"",'190&amp;192'!B14,"")</f>
        <v>190-61</v>
      </c>
      <c r="AF16" s="2" t="str">
        <f>IF('190&amp;192'!C14&lt;&gt;"",'190&amp;192'!C14,"")</f>
        <v>02-10-23</v>
      </c>
      <c r="AG16" s="1" t="str">
        <f>IF('200 pg 1'!B13&lt;&gt;"",'200 pg 1'!B13,"")</f>
        <v/>
      </c>
      <c r="AH16" s="2" t="str">
        <f>IF('200 pg 1'!C13&lt;&gt;"",'200 pg 1'!C13,"")</f>
        <v/>
      </c>
      <c r="AI16" s="1" t="str">
        <f>IF('200 pg 2'!B13&lt;&gt;"",'200 pg 2'!B13,"")</f>
        <v/>
      </c>
      <c r="AJ16" s="2" t="str">
        <f>IF('200 pg 2'!C13&lt;&gt;"",'200 pg 2'!C13,"")</f>
        <v/>
      </c>
      <c r="AK16" s="1"/>
      <c r="AL16" s="2"/>
      <c r="AM16" s="1" t="str">
        <f>'200 pg 4'!B19</f>
        <v xml:space="preserve">  282-1</v>
      </c>
      <c r="AN16" s="2" t="str">
        <f>'200 pg 4'!C19</f>
        <v>09-28-22</v>
      </c>
      <c r="AO16" s="1" t="str">
        <f>'500&amp;510'!B22</f>
        <v>510-4</v>
      </c>
      <c r="AP16" s="2" t="str">
        <f>'500&amp;510'!C22</f>
        <v>04-21-15</v>
      </c>
      <c r="AQ16" s="1"/>
      <c r="AR16" s="2"/>
      <c r="AS16" s="101"/>
      <c r="AT16" s="2"/>
      <c r="AU16" s="1" t="str">
        <f>'550,560,&amp;570'!B22</f>
        <v xml:space="preserve">  570-8</v>
      </c>
      <c r="AV16" s="2" t="str">
        <f>'550,560,&amp;570'!C22</f>
        <v>10-17-17</v>
      </c>
    </row>
    <row r="17" spans="1:48">
      <c r="A17" s="5" t="str">
        <f>IF(' 100 pg 1'!B16&lt;&gt;"",' 100 pg 1'!B16,"")</f>
        <v>100-11</v>
      </c>
      <c r="B17" s="114" t="str">
        <f>IF(' 100 pg 1'!C16&lt;&gt;"",' 100 pg 1'!C16,"")</f>
        <v>04-16-24</v>
      </c>
      <c r="C17" s="5"/>
      <c r="D17" s="114"/>
      <c r="E17" s="1" t="str">
        <f>IF('101'!B15&lt;&gt;"",'101'!B15,"")</f>
        <v/>
      </c>
      <c r="F17" s="2" t="str">
        <f>IF('101'!C15&lt;&gt;"",'101'!C15,"")</f>
        <v/>
      </c>
      <c r="G17" s="1" t="str">
        <f>IF('102'!B15&lt;&gt;"",'102'!B15,"")</f>
        <v/>
      </c>
      <c r="H17" s="2" t="str">
        <f>IF('102'!C15&lt;&gt;"",'102'!C15,"")</f>
        <v/>
      </c>
      <c r="I17" s="1"/>
      <c r="J17" s="82"/>
      <c r="K17" s="1" t="str">
        <f>IF('103&amp;104'!B28&lt;&gt;"",'103&amp;104'!B28,"")</f>
        <v>104-9A</v>
      </c>
      <c r="L17" s="2" t="str">
        <f>IF('103&amp;104'!C28&lt;&gt;"",'103&amp;104'!C28,"")</f>
        <v>12-08-22</v>
      </c>
      <c r="M17" s="1"/>
      <c r="N17" s="2"/>
      <c r="O17" s="1"/>
      <c r="P17" s="2"/>
      <c r="Q17" s="1" t="str">
        <f>IF('107'!B15&lt;&gt;"",'107'!B15,"")</f>
        <v/>
      </c>
      <c r="R17" s="2" t="str">
        <f>IF('107'!C15&lt;&gt;"",'107'!C15,"")</f>
        <v/>
      </c>
      <c r="S17" s="1" t="str">
        <f>IF('108'!B15&lt;&gt;"",'108'!B15,"")</f>
        <v>108-12</v>
      </c>
      <c r="T17" s="2" t="str">
        <f>IF('108'!C15&lt;&gt;"",'108'!C15,"")</f>
        <v>08-15-22</v>
      </c>
      <c r="U17" s="1"/>
      <c r="V17" s="2"/>
      <c r="W17" s="1" t="str">
        <f>IF('110'!B15&lt;&gt;"",'110'!B15,"")</f>
        <v>110-9</v>
      </c>
      <c r="X17" s="2" t="str">
        <f>IF('110'!C15&lt;&gt;"",'110'!C15,"")</f>
        <v>08-15-22</v>
      </c>
      <c r="Y17" s="1"/>
      <c r="Z17" s="2"/>
      <c r="AA17" s="1"/>
      <c r="AB17" s="2"/>
      <c r="AC17" s="1"/>
      <c r="AD17" s="2"/>
      <c r="AE17" s="1" t="str">
        <f>IF('190&amp;192'!B15&lt;&gt;"",'190&amp;192'!B15,"")</f>
        <v>190-62</v>
      </c>
      <c r="AF17" s="2" t="str">
        <f>IF('190&amp;192'!C15&lt;&gt;"",'190&amp;192'!C15,"")</f>
        <v>02-13-23</v>
      </c>
      <c r="AG17" s="1" t="str">
        <f>IF('200 pg 1'!B14&lt;&gt;"",'200 pg 1'!B14,"")</f>
        <v/>
      </c>
      <c r="AH17" s="2" t="str">
        <f>IF('200 pg 1'!C14&lt;&gt;"",'200 pg 1'!C14,"")</f>
        <v/>
      </c>
      <c r="AI17" s="1" t="str">
        <f>IF('200 pg 2'!B14&lt;&gt;"",'200 pg 2'!B14,"")</f>
        <v/>
      </c>
      <c r="AJ17" s="2" t="str">
        <f>IF('200 pg 2'!C14&lt;&gt;"",'200 pg 2'!C14,"")</f>
        <v/>
      </c>
      <c r="AK17" s="1"/>
      <c r="AL17" s="58"/>
      <c r="AM17" s="1" t="str">
        <f>'200 pg 4'!B20</f>
        <v xml:space="preserve">  282-2</v>
      </c>
      <c r="AN17" s="2" t="str">
        <f>'200 pg 4'!C20</f>
        <v>09-28-22</v>
      </c>
      <c r="AO17" s="1" t="str">
        <f>'500&amp;510'!B23</f>
        <v>510-5</v>
      </c>
      <c r="AP17" s="2" t="str">
        <f>'500&amp;510'!C23</f>
        <v>10-19-10</v>
      </c>
      <c r="AQ17" s="1"/>
      <c r="AR17" s="2"/>
      <c r="AS17" s="101"/>
      <c r="AT17" s="2"/>
      <c r="AU17" s="1" t="str">
        <f>'550,560,&amp;570'!B23</f>
        <v xml:space="preserve">  570-11</v>
      </c>
      <c r="AV17" s="2" t="str">
        <f>'550,560,&amp;570'!C23</f>
        <v>10-19-21</v>
      </c>
    </row>
    <row r="18" spans="1:48">
      <c r="A18" s="5" t="str">
        <f>IF(' 100 pg 1'!B17&lt;&gt;"",' 100 pg 1'!B17,"")</f>
        <v>100-12A</v>
      </c>
      <c r="B18" s="114" t="str">
        <f>IF(' 100 pg 1'!C17&lt;&gt;"",' 100 pg 1'!C17,"")</f>
        <v>08-15-22</v>
      </c>
      <c r="C18" s="5"/>
      <c r="D18" s="114"/>
      <c r="E18" s="1"/>
      <c r="F18" s="2"/>
      <c r="G18" s="1"/>
      <c r="H18" s="2"/>
      <c r="I18" s="1"/>
      <c r="J18" s="82"/>
      <c r="K18" s="1" t="str">
        <f>IF('103&amp;104'!B31&lt;&gt;"",'103&amp;104'!B31,"")</f>
        <v>104-10</v>
      </c>
      <c r="L18" s="2" t="str">
        <f>IF('103&amp;104'!C31&lt;&gt;"",'103&amp;104'!C31,"")</f>
        <v>04-16-24</v>
      </c>
      <c r="M18" s="1"/>
      <c r="N18" s="2"/>
      <c r="O18" s="1"/>
      <c r="P18" s="2"/>
      <c r="Q18" s="1" t="str">
        <f>IF('107'!B16&lt;&gt;"",'107'!B16,"")</f>
        <v/>
      </c>
      <c r="R18" s="2" t="str">
        <f>IF('107'!C16&lt;&gt;"",'107'!C16,"")</f>
        <v/>
      </c>
      <c r="S18" s="1" t="str">
        <f>IF('108'!B16&lt;&gt;"",'108'!B16,"")</f>
        <v>108-13A</v>
      </c>
      <c r="T18" s="2" t="str">
        <f>IF('108'!C16&lt;&gt;"",'108'!C16,"")</f>
        <v>10-04-23</v>
      </c>
      <c r="U18" s="1"/>
      <c r="V18" s="2"/>
      <c r="W18" s="1" t="str">
        <f>IF('110'!B16&lt;&gt;"",'110'!B16,"")</f>
        <v>110-10</v>
      </c>
      <c r="X18" s="2" t="str">
        <f>IF('110'!C16&lt;&gt;"",'110'!C16,"")</f>
        <v>08-15-22</v>
      </c>
      <c r="Y18" s="1"/>
      <c r="Z18" s="2"/>
      <c r="AA18" s="1"/>
      <c r="AB18" s="2"/>
      <c r="AC18" s="1"/>
      <c r="AD18" s="2"/>
      <c r="AE18" s="1" t="str">
        <f>IF('190&amp;192'!B16&lt;&gt;"",'190&amp;192'!B16,"")</f>
        <v>190-65</v>
      </c>
      <c r="AF18" s="2" t="str">
        <f>IF('190&amp;192'!C16&lt;&gt;"",'190&amp;192'!C16,"")</f>
        <v>08-15-22</v>
      </c>
      <c r="AG18" s="1" t="str">
        <f>IF('200 pg 1'!B15&lt;&gt;"",'200 pg 1'!B15,"")</f>
        <v/>
      </c>
      <c r="AH18" s="2" t="str">
        <f>IF('200 pg 1'!C15&lt;&gt;"",'200 pg 1'!C15,"")</f>
        <v/>
      </c>
      <c r="AI18" s="1" t="str">
        <f>IF('200 pg 2'!B15&lt;&gt;"",'200 pg 2'!B15,"")</f>
        <v xml:space="preserve">  232-11</v>
      </c>
      <c r="AJ18" s="2" t="str">
        <f>IF('200 pg 2'!C15&lt;&gt;"",'200 pg 2'!C15,"")</f>
        <v>06-21-23</v>
      </c>
      <c r="AK18" s="1"/>
      <c r="AL18" s="58"/>
      <c r="AM18" s="1" t="str">
        <f>'200 pg 4'!B21</f>
        <v xml:space="preserve">  282-3</v>
      </c>
      <c r="AN18" s="2" t="str">
        <f>'200 pg 4'!C21</f>
        <v>10-03-22</v>
      </c>
      <c r="AO18" s="1" t="str">
        <f>'520'!B6</f>
        <v xml:space="preserve">  520-54</v>
      </c>
      <c r="AP18" s="82" t="str">
        <f>'520'!C6</f>
        <v>10-17-06</v>
      </c>
      <c r="AQ18" s="1"/>
      <c r="AR18" s="2"/>
      <c r="AS18" s="101"/>
      <c r="AT18" s="2"/>
      <c r="AU18" s="1" t="str">
        <f>'550,560,&amp;570'!B24</f>
        <v xml:space="preserve">  570-12</v>
      </c>
      <c r="AV18" s="2" t="str">
        <f>'550,560,&amp;570'!C24</f>
        <v>10-19-21</v>
      </c>
    </row>
    <row r="19" spans="1:48">
      <c r="A19" s="5" t="str">
        <f>IF(' 100 pg 1'!B18&lt;&gt;"",' 100 pg 1'!B18,"")</f>
        <v>100-13</v>
      </c>
      <c r="B19" s="114" t="str">
        <f>IF(' 100 pg 1'!C18&lt;&gt;"",' 100 pg 1'!C18,"")</f>
        <v>08-15-22</v>
      </c>
      <c r="C19" s="5"/>
      <c r="D19" s="114"/>
      <c r="E19" s="1"/>
      <c r="F19" s="2"/>
      <c r="G19" s="1"/>
      <c r="H19" s="2"/>
      <c r="I19" s="1"/>
      <c r="J19" s="82"/>
      <c r="K19" s="1" t="str">
        <f>IF('103&amp;104'!B32&lt;&gt;"",'103&amp;104'!B32,"")</f>
        <v>104-11</v>
      </c>
      <c r="L19" s="2" t="str">
        <f>IF('103&amp;104'!C32&lt;&gt;"",'103&amp;104'!C32,"")</f>
        <v>08-15-22</v>
      </c>
      <c r="M19" s="1"/>
      <c r="N19" s="2"/>
      <c r="O19" s="1"/>
      <c r="P19" s="2"/>
      <c r="Q19" s="1" t="str">
        <f>IF('107'!B17&lt;&gt;"",'107'!B17,"")</f>
        <v/>
      </c>
      <c r="R19" s="2" t="str">
        <f>IF('107'!C17&lt;&gt;"",'107'!C17,"")</f>
        <v/>
      </c>
      <c r="S19" s="1" t="str">
        <f>IF('108'!B17&lt;&gt;"",'108'!B17,"")</f>
        <v>108-15</v>
      </c>
      <c r="T19" s="2" t="str">
        <f>IF('108'!C17&lt;&gt;"",'108'!C17,"")</f>
        <v>08-15-22</v>
      </c>
      <c r="U19" s="1"/>
      <c r="V19" s="2"/>
      <c r="W19" s="1" t="str">
        <f>IF('110'!B17&lt;&gt;"",'110'!B17,"")</f>
        <v>110-11</v>
      </c>
      <c r="X19" s="2" t="str">
        <f>IF('110'!C17&lt;&gt;"",'110'!C17,"")</f>
        <v>08-15-22</v>
      </c>
      <c r="Y19" s="1"/>
      <c r="Z19" s="2"/>
      <c r="AA19" s="1"/>
      <c r="AB19" s="2"/>
      <c r="AC19" s="1"/>
      <c r="AD19" s="2"/>
      <c r="AE19" s="1" t="str">
        <f>IF('190&amp;192'!B17&lt;&gt;"",'190&amp;192'!B17,"")</f>
        <v>190-66</v>
      </c>
      <c r="AF19" s="2" t="str">
        <f>IF('190&amp;192'!C17&lt;&gt;"",'190&amp;192'!C17,"")</f>
        <v>09-29-23</v>
      </c>
      <c r="AG19" s="1"/>
      <c r="AH19" s="2"/>
      <c r="AI19" s="1" t="str">
        <f>IF('200 pg 2'!B16&lt;&gt;"",'200 pg 2'!B16,"")</f>
        <v/>
      </c>
      <c r="AJ19" s="2" t="str">
        <f>IF('200 pg 2'!C16&lt;&gt;"",'200 pg 2'!C16,"")</f>
        <v/>
      </c>
      <c r="AK19" s="1"/>
      <c r="AL19" s="58"/>
      <c r="AM19" s="1" t="str">
        <f>'200 pg 4'!B27</f>
        <v xml:space="preserve">  290-1</v>
      </c>
      <c r="AN19" s="2" t="str">
        <f>'200 pg 4'!C27</f>
        <v>09-28-22</v>
      </c>
      <c r="AO19" s="1" t="str">
        <f>'520'!B7</f>
        <v xml:space="preserve">  520-55</v>
      </c>
      <c r="AP19" s="82" t="str">
        <f>'520'!C7</f>
        <v>10-17-06</v>
      </c>
      <c r="AQ19" s="1"/>
      <c r="AR19" s="2"/>
      <c r="AS19" s="101"/>
      <c r="AT19" s="2"/>
      <c r="AU19" s="1" t="str">
        <f>'550,560,&amp;570'!B25</f>
        <v xml:space="preserve">  570-20</v>
      </c>
      <c r="AV19" s="2" t="str">
        <f>'550,560,&amp;570'!C25</f>
        <v>10-19-21</v>
      </c>
    </row>
    <row r="20" spans="1:48">
      <c r="A20" s="5" t="str">
        <f>IF(' 100 pg 1'!B19&lt;&gt;"",' 100 pg 1'!B19,"")</f>
        <v>100-14</v>
      </c>
      <c r="B20" s="114" t="str">
        <f>IF(' 100 pg 1'!C19&lt;&gt;"",' 100 pg 1'!C19,"")</f>
        <v>08-15-22</v>
      </c>
      <c r="C20" s="5"/>
      <c r="D20" s="114"/>
      <c r="E20" s="1"/>
      <c r="F20" s="2"/>
      <c r="G20" s="1"/>
      <c r="H20" s="2"/>
      <c r="I20" s="1"/>
      <c r="J20" s="82"/>
      <c r="K20" s="1" t="str">
        <f>IF('103&amp;104'!B33&lt;&gt;"",'103&amp;104'!B33,"")</f>
        <v>104-12</v>
      </c>
      <c r="L20" s="2" t="str">
        <f>IF('103&amp;104'!C33&lt;&gt;"",'103&amp;104'!C33,"")</f>
        <v>08-15-22</v>
      </c>
      <c r="M20" s="1"/>
      <c r="N20" s="2"/>
      <c r="O20" s="1"/>
      <c r="P20" s="2"/>
      <c r="Q20" s="1" t="str">
        <f>IF('107'!B18&lt;&gt;"",'107'!B18,"")</f>
        <v/>
      </c>
      <c r="R20" s="2" t="str">
        <f>IF('107'!C18&lt;&gt;"",'107'!C18,"")</f>
        <v/>
      </c>
      <c r="S20" s="1" t="str">
        <f>IF('108'!B18&lt;&gt;"",'108'!B18,"")</f>
        <v>108-16</v>
      </c>
      <c r="T20" s="2" t="str">
        <f>IF('108'!C18&lt;&gt;"",'108'!C18,"")</f>
        <v>08-19-22</v>
      </c>
      <c r="U20" s="1"/>
      <c r="V20" s="2"/>
      <c r="W20" s="1" t="str">
        <f>IF('110'!B18&lt;&gt;"",'110'!B18,"")</f>
        <v>110-12</v>
      </c>
      <c r="X20" s="2" t="str">
        <f>IF('110'!C18&lt;&gt;"",'110'!C18,"")</f>
        <v>01-13-23</v>
      </c>
      <c r="Y20" s="1"/>
      <c r="Z20" s="2"/>
      <c r="AA20" s="1"/>
      <c r="AB20" s="2"/>
      <c r="AC20" s="1"/>
      <c r="AD20" s="2"/>
      <c r="AE20" s="1" t="str">
        <f>IF('190&amp;192'!B18&lt;&gt;"",'190&amp;192'!B18,"")</f>
        <v>190-67</v>
      </c>
      <c r="AF20" s="2" t="str">
        <f>IF('190&amp;192'!C18&lt;&gt;"",'190&amp;192'!C18,"")</f>
        <v>02-13-23</v>
      </c>
      <c r="AG20" s="1"/>
      <c r="AH20" s="2"/>
      <c r="AI20" s="1" t="str">
        <f>IF('200 pg 2'!B17&lt;&gt;"",'200 pg 2'!B17,"")</f>
        <v/>
      </c>
      <c r="AJ20" s="2" t="str">
        <f>IF('200 pg 2'!C17&lt;&gt;"",'200 pg 2'!C17,"")</f>
        <v/>
      </c>
      <c r="AK20" s="1"/>
      <c r="AL20" s="58"/>
      <c r="AM20" s="1" t="str">
        <f>'200 pg 4'!B28</f>
        <v xml:space="preserve">  290-2</v>
      </c>
      <c r="AN20" s="2" t="str">
        <f>'200 pg 4'!C28</f>
        <v>09-28-22</v>
      </c>
      <c r="AO20" s="1"/>
      <c r="AP20" s="2"/>
      <c r="AQ20" s="1"/>
      <c r="AR20" s="2"/>
      <c r="AS20" s="101"/>
      <c r="AT20" s="2"/>
      <c r="AU20" s="1" t="str">
        <f>'550,560,&amp;570'!B26</f>
        <v xml:space="preserve">  570-21</v>
      </c>
      <c r="AV20" s="2" t="str">
        <f>'550,560,&amp;570'!C26</f>
        <v>10-19-21</v>
      </c>
    </row>
    <row r="21" spans="1:48">
      <c r="A21" s="5" t="str">
        <f>IF(' 100 pg 1'!B20&lt;&gt;"",' 100 pg 1'!B20,"")</f>
        <v>100-15</v>
      </c>
      <c r="B21" s="114" t="str">
        <f>IF(' 100 pg 1'!C20&lt;&gt;"",' 100 pg 1'!C20,"")</f>
        <v>08-15-22</v>
      </c>
      <c r="C21" s="5"/>
      <c r="D21" s="114"/>
      <c r="E21" s="1"/>
      <c r="F21" s="2"/>
      <c r="G21" s="1"/>
      <c r="H21" s="2"/>
      <c r="I21" s="1"/>
      <c r="J21" s="82"/>
      <c r="K21" s="1" t="str">
        <f>IF('103&amp;104'!B34&lt;&gt;"",'103&amp;104'!B34,"")</f>
        <v>104-13</v>
      </c>
      <c r="L21" s="2" t="str">
        <f>IF('103&amp;104'!C34&lt;&gt;"",'103&amp;104'!C34,"")</f>
        <v>08-15-22</v>
      </c>
      <c r="M21" s="1"/>
      <c r="N21" s="2"/>
      <c r="O21" s="1"/>
      <c r="P21" s="2"/>
      <c r="Q21" s="1" t="str">
        <f>IF('107'!B19&lt;&gt;"",'107'!B19,"")</f>
        <v/>
      </c>
      <c r="R21" s="2" t="str">
        <f>IF('107'!C19&lt;&gt;"",'107'!C19,"")</f>
        <v/>
      </c>
      <c r="S21" s="1" t="str">
        <f>IF('108'!B19&lt;&gt;"",'108'!B19,"")</f>
        <v>108-18</v>
      </c>
      <c r="T21" s="2" t="str">
        <f>IF('108'!C19&lt;&gt;"",'108'!C19,"")</f>
        <v>08-15-22</v>
      </c>
      <c r="U21" s="1"/>
      <c r="V21" s="2"/>
      <c r="W21" s="1" t="str">
        <f>IF('110'!B19&lt;&gt;"",'110'!B19,"")</f>
        <v/>
      </c>
      <c r="X21" s="2" t="str">
        <f>IF('110'!C19&lt;&gt;"",'110'!C19,"")</f>
        <v/>
      </c>
      <c r="Y21" s="1"/>
      <c r="Z21" s="2"/>
      <c r="AA21" s="1"/>
      <c r="AB21" s="2"/>
      <c r="AC21" s="1" t="str">
        <f>IF('190&amp;192'!B20&lt;&gt;"",'190&amp;192'!B20,"")</f>
        <v/>
      </c>
      <c r="AD21" s="2" t="str">
        <f>IF('190&amp;192'!C20&lt;&gt;"",'190&amp;192'!C20,"")</f>
        <v/>
      </c>
      <c r="AE21" s="1" t="str">
        <f>IF('190&amp;192'!B25&lt;&gt;"",'190&amp;192'!B25,"")</f>
        <v>192-01</v>
      </c>
      <c r="AF21" s="2" t="str">
        <f>IF('190&amp;192'!C25&lt;&gt;"",'190&amp;192'!C25,"")</f>
        <v>08-15-22</v>
      </c>
      <c r="AG21" s="1"/>
      <c r="AH21" s="2"/>
      <c r="AI21" s="1" t="str">
        <f>IF('200 pg 2'!B18&lt;&gt;"",'200 pg 2'!B18,"")</f>
        <v/>
      </c>
      <c r="AJ21" s="2" t="str">
        <f>IF('200 pg 2'!C18&lt;&gt;"",'200 pg 2'!C18,"")</f>
        <v/>
      </c>
      <c r="AK21" s="1"/>
      <c r="AL21" s="58"/>
      <c r="AM21" s="1"/>
      <c r="AN21" s="58"/>
      <c r="AO21" s="1"/>
      <c r="AP21" s="2"/>
      <c r="AQ21" s="1"/>
      <c r="AR21" s="2"/>
      <c r="AS21" s="101"/>
      <c r="AT21" s="2"/>
      <c r="AU21" s="1">
        <f>'550,560,&amp;570'!B27</f>
        <v>0</v>
      </c>
      <c r="AV21" s="2">
        <f>'550,560,&amp;570'!C27</f>
        <v>0</v>
      </c>
    </row>
    <row r="22" spans="1:48">
      <c r="A22" s="5" t="str">
        <f>IF(' 100 pg 1'!B21&lt;&gt;"",' 100 pg 1'!B21,"")</f>
        <v>100-16</v>
      </c>
      <c r="B22" s="114" t="str">
        <f>IF(' 100 pg 1'!C21&lt;&gt;"",' 100 pg 1'!C21,"")</f>
        <v>08-15-22</v>
      </c>
      <c r="C22" s="5"/>
      <c r="D22" s="114"/>
      <c r="E22" s="1"/>
      <c r="F22" s="2"/>
      <c r="G22" s="1"/>
      <c r="H22" s="2"/>
      <c r="I22" s="1"/>
      <c r="J22" s="82"/>
      <c r="K22" s="1" t="str">
        <f>IF('103&amp;104'!B35&lt;&gt;"",'103&amp;104'!B35,"")</f>
        <v>104-14</v>
      </c>
      <c r="L22" s="2" t="str">
        <f>IF('103&amp;104'!C35&lt;&gt;"",'103&amp;104'!C35,"")</f>
        <v>08-15-22</v>
      </c>
      <c r="M22" s="1"/>
      <c r="N22" s="2"/>
      <c r="O22" s="1"/>
      <c r="P22" s="2"/>
      <c r="Q22" s="1"/>
      <c r="R22" s="2"/>
      <c r="S22" s="1" t="str">
        <f>IF('108'!B20&lt;&gt;"",'108'!B20,"")</f>
        <v>108-18B</v>
      </c>
      <c r="T22" s="2" t="str">
        <f>IF('108'!C20&lt;&gt;"",'108'!C20,"")</f>
        <v>10-17-23</v>
      </c>
      <c r="U22" s="1"/>
      <c r="V22" s="2"/>
      <c r="W22" s="1" t="str">
        <f>IF('110'!B20&lt;&gt;"",'110'!B20,"")</f>
        <v>110-12L</v>
      </c>
      <c r="X22" s="2" t="str">
        <f>IF('110'!C20&lt;&gt;"",'110'!C20,"")</f>
        <v>08-15-22</v>
      </c>
      <c r="Y22" s="1"/>
      <c r="Z22" s="2"/>
      <c r="AA22" s="1"/>
      <c r="AB22" s="2"/>
      <c r="AC22" s="1"/>
      <c r="AD22" s="2"/>
      <c r="AE22" s="1" t="str">
        <f>IF('190&amp;192'!B20&lt;&gt;"",'190&amp;192'!B20,"")</f>
        <v/>
      </c>
      <c r="AF22" s="63"/>
      <c r="AG22" s="1"/>
      <c r="AH22" s="2"/>
      <c r="AI22" s="1" t="str">
        <f>IF('200 pg 2'!B19&lt;&gt;"",'200 pg 2'!B19,"")</f>
        <v/>
      </c>
      <c r="AJ22" s="2" t="str">
        <f>IF('200 pg 2'!C19&lt;&gt;"",'200 pg 2'!C19,"")</f>
        <v/>
      </c>
      <c r="AK22" s="1"/>
      <c r="AL22" s="58"/>
      <c r="AM22" s="1"/>
      <c r="AN22" s="58"/>
      <c r="AO22" s="1"/>
      <c r="AP22" s="2"/>
      <c r="AQ22" s="1"/>
      <c r="AR22" s="2"/>
      <c r="AS22" s="101"/>
      <c r="AT22" s="2"/>
      <c r="AU22" s="1">
        <f>'550,560,&amp;570'!B28</f>
        <v>0</v>
      </c>
      <c r="AV22" s="2">
        <f>'550,560,&amp;570'!C28</f>
        <v>0</v>
      </c>
    </row>
    <row r="23" spans="1:48">
      <c r="A23" s="5" t="str">
        <f>IF(' 100 pg 1'!B22&lt;&gt;"",' 100 pg 1'!B22,"")</f>
        <v>100-17</v>
      </c>
      <c r="B23" s="114" t="str">
        <f>IF(' 100 pg 1'!C22&lt;&gt;"",' 100 pg 1'!C22,"")</f>
        <v>08-15-22</v>
      </c>
      <c r="C23" s="5"/>
      <c r="D23" s="114"/>
      <c r="E23" s="1"/>
      <c r="F23" s="2"/>
      <c r="G23" s="1"/>
      <c r="H23" s="2"/>
      <c r="I23" s="1"/>
      <c r="J23" s="82"/>
      <c r="K23" s="1"/>
      <c r="L23" s="2"/>
      <c r="M23" s="1"/>
      <c r="N23" s="2"/>
      <c r="O23" s="1"/>
      <c r="P23" s="2"/>
      <c r="Q23" s="1"/>
      <c r="R23" s="2"/>
      <c r="S23" s="1" t="str">
        <f>IF('108'!B21&lt;&gt;"",'108'!B21,"")</f>
        <v>108-20</v>
      </c>
      <c r="T23" s="2" t="str">
        <f>IF('108'!C21&lt;&gt;"",'108'!C21,"")</f>
        <v>08-15-22</v>
      </c>
      <c r="U23" s="1"/>
      <c r="V23" s="2"/>
      <c r="W23" s="1" t="str">
        <f>IF('110'!B21&lt;&gt;"",'110'!B21,"")</f>
        <v>110-13</v>
      </c>
      <c r="X23" s="2" t="str">
        <f>IF('110'!C21&lt;&gt;"",'110'!C21,"")</f>
        <v>08-15-22</v>
      </c>
      <c r="Y23" s="1"/>
      <c r="Z23" s="2"/>
      <c r="AA23" s="1"/>
      <c r="AB23" s="2"/>
      <c r="AC23" s="1"/>
      <c r="AD23" s="2"/>
      <c r="AE23" s="1" t="str">
        <f>IF('190&amp;192'!B21&lt;&gt;"",'190&amp;192'!B21,"")</f>
        <v/>
      </c>
      <c r="AF23" s="63"/>
      <c r="AG23" s="1"/>
      <c r="AH23" s="2"/>
      <c r="AI23" s="1" t="str">
        <f>IF('200 pg 2'!B20&lt;&gt;"",'200 pg 2'!B20,"")</f>
        <v/>
      </c>
      <c r="AJ23" s="2" t="str">
        <f>IF('200 pg 2'!C20&lt;&gt;"",'200 pg 2'!C20,"")</f>
        <v/>
      </c>
      <c r="AK23" s="1"/>
      <c r="AL23" s="58"/>
      <c r="AM23" s="1"/>
      <c r="AN23" s="58"/>
      <c r="AO23" s="1"/>
      <c r="AP23" s="2"/>
      <c r="AQ23" s="1"/>
      <c r="AR23" s="2"/>
      <c r="AS23" s="101"/>
      <c r="AT23" s="2"/>
      <c r="AU23" s="1"/>
      <c r="AV23" s="2"/>
    </row>
    <row r="24" spans="1:48">
      <c r="A24" s="5" t="str">
        <f>IF(' 100 pg 1'!B23&lt;&gt;"",' 100 pg 1'!B23,"")</f>
        <v>100-18</v>
      </c>
      <c r="B24" s="114" t="str">
        <f>IF(' 100 pg 1'!C23&lt;&gt;"",' 100 pg 1'!C23,"")</f>
        <v>08-15-22</v>
      </c>
      <c r="C24" s="5"/>
      <c r="D24" s="114"/>
      <c r="E24" s="1"/>
      <c r="F24" s="2"/>
      <c r="G24" s="1"/>
      <c r="H24" s="2"/>
      <c r="I24" s="1"/>
      <c r="J24" s="82"/>
      <c r="K24" s="1"/>
      <c r="L24" s="2"/>
      <c r="M24" s="1"/>
      <c r="N24" s="2"/>
      <c r="O24" s="1"/>
      <c r="P24" s="2"/>
      <c r="Q24" s="1"/>
      <c r="R24" s="2"/>
      <c r="S24" s="1" t="str">
        <f>IF('108'!B22&lt;&gt;"",'108'!B22,"")</f>
        <v>108-22</v>
      </c>
      <c r="T24" s="2" t="str">
        <f>IF('108'!C22&lt;&gt;"",'108'!C22,"")</f>
        <v>10-15-24</v>
      </c>
      <c r="U24" s="1"/>
      <c r="V24" s="2"/>
      <c r="W24" s="1" t="str">
        <f>IF('110'!B22&lt;&gt;"",'110'!B22,"")</f>
        <v>110-14</v>
      </c>
      <c r="X24" s="2" t="str">
        <f>IF('110'!C22&lt;&gt;"",'110'!C22,"")</f>
        <v>08-15-22</v>
      </c>
      <c r="Y24" s="1"/>
      <c r="Z24" s="2"/>
      <c r="AA24" s="1"/>
      <c r="AB24" s="2"/>
      <c r="AC24" s="1"/>
      <c r="AD24" s="2"/>
      <c r="AE24" s="1"/>
      <c r="AF24" s="63"/>
      <c r="AG24" s="1"/>
      <c r="AH24" s="2"/>
      <c r="AI24" s="1" t="str">
        <f>IF('200 pg 2'!B21&lt;&gt;"",'200 pg 2'!B21,"")</f>
        <v/>
      </c>
      <c r="AJ24" s="2" t="str">
        <f>IF('200 pg 2'!C21&lt;&gt;"",'200 pg 2'!C21,"")</f>
        <v/>
      </c>
      <c r="AK24" s="1"/>
      <c r="AL24" s="58"/>
      <c r="AM24" s="1"/>
      <c r="AN24" s="58"/>
      <c r="AO24" s="1"/>
      <c r="AP24" s="2"/>
      <c r="AQ24" s="1"/>
      <c r="AR24" s="2"/>
      <c r="AS24" s="101"/>
      <c r="AT24" s="2"/>
      <c r="AU24" s="1"/>
      <c r="AV24" s="2"/>
    </row>
    <row r="25" spans="1:48">
      <c r="A25" s="5" t="str">
        <f>IF(' 100 pg 1'!B24&lt;&gt;"",' 100 pg 1'!B24,"")</f>
        <v>100-19</v>
      </c>
      <c r="B25" s="114" t="str">
        <f>IF(' 100 pg 1'!C24&lt;&gt;"",' 100 pg 1'!C24,"")</f>
        <v>10-15-24</v>
      </c>
      <c r="C25" s="5"/>
      <c r="D25" s="114"/>
      <c r="E25" s="1"/>
      <c r="F25" s="2"/>
      <c r="G25" s="1"/>
      <c r="H25" s="2"/>
      <c r="I25" s="1"/>
      <c r="J25" s="82"/>
      <c r="K25" s="1"/>
      <c r="L25" s="2"/>
      <c r="M25" s="1"/>
      <c r="N25" s="2"/>
      <c r="O25" s="1"/>
      <c r="P25" s="2"/>
      <c r="Q25" s="1"/>
      <c r="R25" s="2"/>
      <c r="S25" s="1" t="str">
        <f>IF('108'!B23&lt;&gt;"",'108'!B23,"")</f>
        <v>108-23A</v>
      </c>
      <c r="T25" s="2" t="str">
        <f>IF('108'!C23&lt;&gt;"",'108'!C23,"")</f>
        <v>08-15-22</v>
      </c>
      <c r="U25" s="1"/>
      <c r="V25" s="2"/>
      <c r="W25" s="1" t="str">
        <f>IF('110'!B23&lt;&gt;"",'110'!B23,"")</f>
        <v>110-15</v>
      </c>
      <c r="X25" s="2" t="str">
        <f>IF('110'!C23&lt;&gt;"",'110'!C23,"")</f>
        <v>08-15-22</v>
      </c>
      <c r="Y25" s="1"/>
      <c r="Z25" s="2"/>
      <c r="AA25" s="1"/>
      <c r="AB25" s="2"/>
      <c r="AC25" s="1"/>
      <c r="AD25" s="2"/>
      <c r="AE25" s="1"/>
      <c r="AF25" s="63"/>
      <c r="AG25" s="1"/>
      <c r="AH25" s="2"/>
      <c r="AI25" s="1"/>
      <c r="AJ25" s="2"/>
      <c r="AK25" s="1"/>
      <c r="AL25" s="58"/>
      <c r="AM25" s="1"/>
      <c r="AN25" s="58"/>
      <c r="AO25" s="1"/>
      <c r="AP25" s="2"/>
      <c r="AQ25" s="1"/>
      <c r="AR25" s="2"/>
      <c r="AS25" s="101"/>
      <c r="AT25" s="2"/>
      <c r="AU25" s="1"/>
      <c r="AV25" s="2"/>
    </row>
    <row r="26" spans="1:48">
      <c r="A26" s="5" t="str">
        <f>IF(' 100 pg 1'!B25&lt;&gt;"",' 100 pg 1'!B25,"")</f>
        <v>100-20</v>
      </c>
      <c r="B26" s="114" t="str">
        <f>IF(' 100 pg 1'!C25&lt;&gt;"",' 100 pg 1'!C25,"")</f>
        <v>08-15-22</v>
      </c>
      <c r="C26" s="5"/>
      <c r="D26" s="114"/>
      <c r="E26" s="1"/>
      <c r="F26" s="2"/>
      <c r="G26" s="1"/>
      <c r="H26" s="2"/>
      <c r="I26" s="1"/>
      <c r="J26" s="82"/>
      <c r="K26" s="1"/>
      <c r="L26" s="2"/>
      <c r="M26" s="1"/>
      <c r="N26" s="2"/>
      <c r="O26" s="1"/>
      <c r="P26" s="2"/>
      <c r="Q26" s="1"/>
      <c r="R26" s="2"/>
      <c r="S26" s="1" t="str">
        <f>IF('108'!B24&lt;&gt;"",'108'!B24,"")</f>
        <v>108-23B</v>
      </c>
      <c r="T26" s="2" t="str">
        <f>IF('108'!C24&lt;&gt;"",'108'!C24,"")</f>
        <v>01-27-23</v>
      </c>
      <c r="U26" s="1"/>
      <c r="V26" s="2"/>
      <c r="W26" s="1"/>
      <c r="X26" s="2"/>
      <c r="Y26" s="1"/>
      <c r="Z26" s="2"/>
      <c r="AA26" s="1"/>
      <c r="AB26" s="2"/>
      <c r="AC26" s="1"/>
      <c r="AD26" s="2"/>
      <c r="AE26" s="1"/>
      <c r="AF26" s="63"/>
      <c r="AG26" s="1"/>
      <c r="AH26" s="2"/>
      <c r="AI26" s="1"/>
      <c r="AJ26" s="2"/>
      <c r="AK26" s="1"/>
      <c r="AL26" s="58"/>
      <c r="AM26" s="1"/>
      <c r="AN26" s="58"/>
      <c r="AO26" s="1"/>
      <c r="AP26" s="2"/>
      <c r="AQ26" s="1"/>
      <c r="AR26" s="2"/>
      <c r="AS26" s="101"/>
      <c r="AT26" s="2"/>
      <c r="AU26" s="1"/>
      <c r="AV26" s="2"/>
    </row>
    <row r="27" spans="1:48">
      <c r="A27" s="5" t="str">
        <f>IF(' 100 pg 1'!B26&lt;&gt;"",' 100 pg 1'!B26,"")</f>
        <v>100-21</v>
      </c>
      <c r="B27" s="114" t="str">
        <f>IF(' 100 pg 1'!C26&lt;&gt;"",' 100 pg 1'!C26,"")</f>
        <v>08-15-22</v>
      </c>
      <c r="C27" s="5"/>
      <c r="D27" s="114"/>
      <c r="E27" s="1"/>
      <c r="F27" s="2"/>
      <c r="G27" s="1"/>
      <c r="H27" s="2"/>
      <c r="I27" s="1"/>
      <c r="J27" s="82"/>
      <c r="K27" s="1"/>
      <c r="L27" s="2"/>
      <c r="M27" s="1"/>
      <c r="N27" s="2"/>
      <c r="O27" s="1"/>
      <c r="P27" s="2"/>
      <c r="Q27" s="1"/>
      <c r="R27" s="2"/>
      <c r="S27" s="1" t="str">
        <f>IF('108'!B25&lt;&gt;"",'108'!B25,"")</f>
        <v>108-24</v>
      </c>
      <c r="T27" s="2" t="str">
        <f>IF('108'!C25&lt;&gt;"",'108'!C25,"")</f>
        <v>08-15-22</v>
      </c>
      <c r="U27" s="1"/>
      <c r="V27" s="2"/>
      <c r="W27" s="1"/>
      <c r="X27" s="2"/>
      <c r="Y27" s="1"/>
      <c r="Z27" s="2"/>
      <c r="AA27" s="1"/>
      <c r="AB27" s="2"/>
      <c r="AC27" s="1"/>
      <c r="AD27" s="2"/>
      <c r="AE27" s="1"/>
      <c r="AF27" s="63"/>
      <c r="AG27" s="1"/>
      <c r="AH27" s="2"/>
      <c r="AI27" s="1"/>
      <c r="AJ27" s="2"/>
      <c r="AK27" s="1"/>
      <c r="AL27" s="58"/>
      <c r="AM27" s="1"/>
      <c r="AN27" s="58"/>
      <c r="AO27" s="1"/>
      <c r="AP27" s="2"/>
      <c r="AQ27" s="1"/>
      <c r="AR27" s="2"/>
      <c r="AS27" s="101"/>
      <c r="AT27" s="2"/>
      <c r="AU27" s="1"/>
      <c r="AV27" s="2"/>
    </row>
    <row r="28" spans="1:48">
      <c r="A28" s="5" t="str">
        <f>IF(' 100 pg 1'!B27&lt;&gt;"",' 100 pg 1'!B27,"")</f>
        <v>100-22</v>
      </c>
      <c r="B28" s="114" t="str">
        <f>IF(' 100 pg 1'!C27&lt;&gt;"",' 100 pg 1'!C27,"")</f>
        <v>08-15-22</v>
      </c>
      <c r="C28" s="5"/>
      <c r="D28" s="114"/>
      <c r="E28" s="1"/>
      <c r="F28" s="2"/>
      <c r="G28" s="1"/>
      <c r="H28" s="2"/>
      <c r="I28" s="1"/>
      <c r="J28" s="82"/>
      <c r="K28" s="1"/>
      <c r="L28" s="2"/>
      <c r="M28" s="1"/>
      <c r="N28" s="2"/>
      <c r="O28" s="1"/>
      <c r="P28" s="2"/>
      <c r="Q28" s="1"/>
      <c r="R28" s="2"/>
      <c r="S28" s="1" t="str">
        <f>IF('108'!B26&lt;&gt;"",'108'!B26,"")</f>
        <v>108-25</v>
      </c>
      <c r="T28" s="2" t="str">
        <f>IF('108'!C26&lt;&gt;"",'108'!C26,"")</f>
        <v>01-18-23</v>
      </c>
      <c r="U28" s="1"/>
      <c r="V28" s="2"/>
      <c r="W28" s="1"/>
      <c r="X28" s="2"/>
      <c r="Y28" s="1"/>
      <c r="Z28" s="2"/>
      <c r="AA28" s="1"/>
      <c r="AB28" s="2"/>
      <c r="AC28" s="1"/>
      <c r="AD28" s="2"/>
      <c r="AE28" s="1" t="str">
        <f>IF('190&amp;192'!B26&lt;&gt;"",'190&amp;192'!B26,"")</f>
        <v/>
      </c>
      <c r="AF28" s="63"/>
      <c r="AG28" s="1"/>
      <c r="AH28" s="2"/>
      <c r="AI28" s="1"/>
      <c r="AJ28" s="2"/>
      <c r="AK28" s="1"/>
      <c r="AL28" s="58"/>
      <c r="AM28" s="1"/>
      <c r="AN28" s="58"/>
      <c r="AO28" s="1"/>
      <c r="AP28" s="2"/>
      <c r="AQ28" s="1" t="str">
        <f>'500&amp;510'!B26</f>
        <v xml:space="preserve"> </v>
      </c>
      <c r="AR28" s="2" t="str">
        <f>'500&amp;510'!C26</f>
        <v xml:space="preserve"> </v>
      </c>
      <c r="AS28" s="101"/>
      <c r="AT28" s="2"/>
      <c r="AU28" s="1"/>
      <c r="AV28" s="2"/>
    </row>
    <row r="29" spans="1:48">
      <c r="A29" s="5" t="str">
        <f>IF(' 100 pg 1'!B28&lt;&gt;"",' 100 pg 1'!B28,"")</f>
        <v>100-23</v>
      </c>
      <c r="B29" s="114" t="str">
        <f>IF(' 100 pg 1'!C28&lt;&gt;"",' 100 pg 1'!C28,"")</f>
        <v>08-15-22</v>
      </c>
      <c r="C29" s="5"/>
      <c r="D29" s="114"/>
      <c r="E29" s="1"/>
      <c r="F29" s="2"/>
      <c r="G29" s="1"/>
      <c r="H29" s="2"/>
      <c r="I29" s="1"/>
      <c r="J29" s="82"/>
      <c r="K29" s="1"/>
      <c r="L29" s="2"/>
      <c r="M29" s="1"/>
      <c r="N29" s="2"/>
      <c r="O29" s="1"/>
      <c r="P29" s="2"/>
      <c r="Q29" s="1"/>
      <c r="R29" s="2"/>
      <c r="S29" s="1" t="str">
        <f>IF('108'!B27&lt;&gt;"",'108'!B27,"")</f>
        <v>108-26A</v>
      </c>
      <c r="T29" s="2" t="str">
        <f>IF('108'!C27&lt;&gt;"",'108'!C27,"")</f>
        <v>08-15-22</v>
      </c>
      <c r="U29" s="1"/>
      <c r="V29" s="2"/>
      <c r="W29" s="1"/>
      <c r="X29" s="2"/>
      <c r="Y29" s="1"/>
      <c r="Z29" s="2"/>
      <c r="AA29" s="1"/>
      <c r="AB29" s="2"/>
      <c r="AC29" s="1"/>
      <c r="AD29" s="2"/>
      <c r="AE29" s="1" t="str">
        <f>IF('190&amp;192'!B27&lt;&gt;"",'190&amp;192'!B27,"")</f>
        <v/>
      </c>
      <c r="AF29" s="63"/>
      <c r="AG29" s="1"/>
      <c r="AH29" s="2"/>
      <c r="AI29" s="1"/>
      <c r="AJ29" s="2"/>
      <c r="AK29" s="1"/>
      <c r="AL29" s="58"/>
      <c r="AM29" s="1"/>
      <c r="AN29" s="58"/>
      <c r="AO29" s="1"/>
      <c r="AP29" s="2"/>
      <c r="AQ29" s="1" t="str">
        <f>'500&amp;510'!B27</f>
        <v xml:space="preserve"> </v>
      </c>
      <c r="AR29" s="2" t="str">
        <f>'500&amp;510'!C27</f>
        <v xml:space="preserve"> </v>
      </c>
      <c r="AS29" s="101"/>
      <c r="AT29" s="2"/>
      <c r="AU29" s="1"/>
      <c r="AV29" s="2"/>
    </row>
    <row r="30" spans="1:48">
      <c r="A30" s="5" t="str">
        <f>IF(' 100 pg 1'!B29&lt;&gt;"",' 100 pg 1'!B29,"")</f>
        <v>100-24</v>
      </c>
      <c r="B30" s="114" t="str">
        <f>IF(' 100 pg 1'!C29&lt;&gt;"",' 100 pg 1'!C29,"")</f>
        <v>10-15-24</v>
      </c>
      <c r="C30" s="5"/>
      <c r="D30" s="114"/>
      <c r="E30" s="1"/>
      <c r="F30" s="2"/>
      <c r="G30" s="1"/>
      <c r="H30" s="2"/>
      <c r="I30" s="1"/>
      <c r="J30" s="82"/>
      <c r="K30" s="1"/>
      <c r="L30" s="2"/>
      <c r="M30" s="1"/>
      <c r="N30" s="2"/>
      <c r="O30" s="1"/>
      <c r="P30" s="2"/>
      <c r="Q30" s="1"/>
      <c r="R30" s="2"/>
      <c r="S30" s="1" t="str">
        <f>IF('108'!B28&lt;&gt;"",'108'!B28,"")</f>
        <v>108-27</v>
      </c>
      <c r="T30" s="2" t="str">
        <f>IF('108'!C28&lt;&gt;"",'108'!C28,"")</f>
        <v>08-15-22</v>
      </c>
      <c r="U30" s="1"/>
      <c r="V30" s="2"/>
      <c r="W30" s="1"/>
      <c r="X30" s="2"/>
      <c r="Y30" s="1"/>
      <c r="Z30" s="2"/>
      <c r="AA30" s="1"/>
      <c r="AB30" s="2"/>
      <c r="AC30" s="1"/>
      <c r="AD30" s="2"/>
      <c r="AE30" s="63"/>
      <c r="AF30" s="63"/>
      <c r="AG30" s="1"/>
      <c r="AH30" s="2"/>
      <c r="AI30" s="1"/>
      <c r="AJ30" s="2"/>
      <c r="AK30" s="1"/>
      <c r="AL30" s="58"/>
      <c r="AM30" s="1"/>
      <c r="AN30" s="58"/>
      <c r="AO30" s="1"/>
      <c r="AP30" s="2"/>
      <c r="AQ30" s="1" t="str">
        <f>'500&amp;510'!B28</f>
        <v xml:space="preserve"> </v>
      </c>
      <c r="AR30" s="2" t="str">
        <f>'500&amp;510'!C28</f>
        <v xml:space="preserve"> </v>
      </c>
      <c r="AS30" s="101"/>
      <c r="AT30" s="2"/>
      <c r="AU30" s="1"/>
      <c r="AV30" s="2"/>
    </row>
    <row r="31" spans="1:48">
      <c r="A31" s="5" t="str">
        <f>IF(' 100 pg 1'!B30&lt;&gt;"",' 100 pg 1'!B30,"")</f>
        <v>100-25</v>
      </c>
      <c r="B31" s="114" t="str">
        <f>IF(' 100 pg 1'!C30&lt;&gt;"",' 100 pg 1'!C30,"")</f>
        <v>04-15-25</v>
      </c>
      <c r="C31" s="5"/>
      <c r="D31" s="114"/>
      <c r="E31" s="1"/>
      <c r="F31" s="2"/>
      <c r="G31" s="1"/>
      <c r="H31" s="2"/>
      <c r="I31" s="1"/>
      <c r="J31" s="82"/>
      <c r="K31" s="1"/>
      <c r="L31" s="2"/>
      <c r="M31" s="1"/>
      <c r="N31" s="2"/>
      <c r="O31" s="1"/>
      <c r="P31" s="2"/>
      <c r="Q31" s="1"/>
      <c r="R31" s="2"/>
      <c r="S31" s="1" t="str">
        <f>IF('108'!B29&lt;&gt;"",'108'!B29,"")</f>
        <v>108-28</v>
      </c>
      <c r="T31" s="2" t="str">
        <f>IF('108'!C29&lt;&gt;"",'108'!C29,"")</f>
        <v>08-15-22</v>
      </c>
      <c r="U31" s="1"/>
      <c r="V31" s="2"/>
      <c r="W31" s="1"/>
      <c r="X31" s="2"/>
      <c r="Y31" s="1"/>
      <c r="Z31" s="2"/>
      <c r="AA31" s="1"/>
      <c r="AB31" s="2"/>
      <c r="AC31" s="1"/>
      <c r="AD31" s="2"/>
      <c r="AE31" s="63"/>
      <c r="AF31" s="63"/>
      <c r="AG31" s="1"/>
      <c r="AH31" s="2"/>
      <c r="AI31" s="1"/>
      <c r="AJ31" s="2"/>
      <c r="AK31" s="1"/>
      <c r="AL31" s="58"/>
      <c r="AM31" s="1"/>
      <c r="AN31" s="58"/>
      <c r="AO31" s="1"/>
      <c r="AP31" s="2"/>
      <c r="AQ31" s="1" t="str">
        <f>'500&amp;510'!B29</f>
        <v xml:space="preserve"> </v>
      </c>
      <c r="AR31" s="2" t="str">
        <f>'500&amp;510'!C29</f>
        <v xml:space="preserve"> </v>
      </c>
      <c r="AS31" s="101"/>
      <c r="AT31" s="2"/>
      <c r="AU31" s="1"/>
      <c r="AV31" s="2"/>
    </row>
    <row r="32" spans="1:48">
      <c r="A32" s="5" t="str">
        <f>IF(' 100 pg 1'!B31&lt;&gt;"",' 100 pg 1'!B31,"")</f>
        <v>100-26</v>
      </c>
      <c r="B32" s="114" t="str">
        <f>IF(' 100 pg 1'!C31&lt;&gt;"",' 100 pg 1'!C31,"")</f>
        <v>08-15-22</v>
      </c>
      <c r="C32" s="5"/>
      <c r="D32" s="114"/>
      <c r="E32" s="1"/>
      <c r="F32" s="2"/>
      <c r="G32" s="1"/>
      <c r="H32" s="2"/>
      <c r="I32" s="1"/>
      <c r="J32" s="82"/>
      <c r="K32" s="1"/>
      <c r="L32" s="2"/>
      <c r="M32" s="1"/>
      <c r="N32" s="2"/>
      <c r="O32" s="1"/>
      <c r="P32" s="2"/>
      <c r="Q32" s="1"/>
      <c r="R32" s="2"/>
      <c r="S32" s="1" t="str">
        <f>IF('108'!B30&lt;&gt;"",'108'!B30,"")</f>
        <v>108-29</v>
      </c>
      <c r="T32" s="2" t="str">
        <f>IF('108'!C30&lt;&gt;"",'108'!C30,"")</f>
        <v>08-15-22</v>
      </c>
      <c r="U32" s="1"/>
      <c r="V32" s="2"/>
      <c r="W32" s="1"/>
      <c r="X32" s="2"/>
      <c r="Y32" s="1"/>
      <c r="Z32" s="2"/>
      <c r="AA32" s="1"/>
      <c r="AB32" s="2"/>
      <c r="AC32" s="1"/>
      <c r="AD32" s="2"/>
      <c r="AE32" s="63"/>
      <c r="AF32" s="63"/>
      <c r="AG32" s="1"/>
      <c r="AH32" s="2"/>
      <c r="AI32" s="1"/>
      <c r="AJ32" s="2"/>
      <c r="AK32" s="1"/>
      <c r="AL32" s="58"/>
      <c r="AM32" s="1"/>
      <c r="AN32" s="58"/>
      <c r="AO32" s="1"/>
      <c r="AP32" s="2"/>
      <c r="AQ32" s="1" t="str">
        <f>'500&amp;510'!B30</f>
        <v xml:space="preserve"> </v>
      </c>
      <c r="AR32" s="2" t="str">
        <f>'500&amp;510'!C30</f>
        <v xml:space="preserve"> </v>
      </c>
      <c r="AS32" s="101"/>
      <c r="AT32" s="2"/>
      <c r="AU32" s="1"/>
      <c r="AV32" s="2"/>
    </row>
    <row r="33" spans="1:56">
      <c r="A33" s="5" t="str">
        <f>IF(' 100 pg 1'!B32&lt;&gt;"",' 100 pg 1'!B32,"")</f>
        <v>100-27</v>
      </c>
      <c r="B33" s="114" t="str">
        <f>IF(' 100 pg 1'!C32&lt;&gt;"",' 100 pg 1'!C32,"")</f>
        <v>08-15-22</v>
      </c>
      <c r="C33" s="5"/>
      <c r="D33" s="114"/>
      <c r="E33" s="1"/>
      <c r="F33" s="2"/>
      <c r="G33" s="1"/>
      <c r="H33" s="2"/>
      <c r="I33" s="1"/>
      <c r="J33" s="82"/>
      <c r="K33" s="1"/>
      <c r="L33" s="2"/>
      <c r="M33" s="1"/>
      <c r="N33" s="2"/>
      <c r="O33" s="1"/>
      <c r="P33" s="2"/>
      <c r="Q33" s="1"/>
      <c r="R33" s="2"/>
      <c r="S33" s="1" t="str">
        <f>IF('108'!B31&lt;&gt;"",'108'!B31,"")</f>
        <v>108-30</v>
      </c>
      <c r="T33" s="2" t="str">
        <f>IF('108'!C31&lt;&gt;"",'108'!C31,"")</f>
        <v>04-16-24</v>
      </c>
      <c r="U33" s="1"/>
      <c r="V33" s="2"/>
      <c r="W33" s="1"/>
      <c r="X33" s="2"/>
      <c r="Y33" s="1"/>
      <c r="Z33" s="2"/>
      <c r="AA33" s="1"/>
      <c r="AB33" s="2"/>
      <c r="AC33" s="1"/>
      <c r="AD33" s="2"/>
      <c r="AE33" s="63"/>
      <c r="AF33" s="63"/>
      <c r="AG33" s="1"/>
      <c r="AH33" s="2"/>
      <c r="AI33" s="1"/>
      <c r="AJ33" s="2"/>
      <c r="AK33" s="1"/>
      <c r="AL33" s="58"/>
      <c r="AM33" s="1"/>
      <c r="AN33" s="58"/>
      <c r="AO33" s="1"/>
      <c r="AP33" s="2"/>
      <c r="AQ33" s="1" t="str">
        <f>'500&amp;510'!B31</f>
        <v xml:space="preserve"> </v>
      </c>
      <c r="AR33" s="2" t="str">
        <f>'500&amp;510'!C31</f>
        <v xml:space="preserve"> </v>
      </c>
      <c r="AS33" s="101"/>
      <c r="AT33" s="2"/>
      <c r="AU33" s="1"/>
      <c r="AV33" s="2"/>
    </row>
    <row r="34" spans="1:56" ht="15.75" thickBot="1">
      <c r="A34" s="5" t="str">
        <f>IF(' 100 pg 1'!B33&lt;&gt;"",' 100 pg 1'!B33,"")</f>
        <v>100-28</v>
      </c>
      <c r="B34" s="114" t="str">
        <f>IF(' 100 pg 1'!C33&lt;&gt;"",' 100 pg 1'!C33,"")</f>
        <v>08-15-22</v>
      </c>
      <c r="C34" s="171"/>
      <c r="D34" s="172"/>
      <c r="E34" s="3"/>
      <c r="F34" s="4"/>
      <c r="G34" s="3"/>
      <c r="H34" s="4"/>
      <c r="I34" s="3"/>
      <c r="J34" s="158"/>
      <c r="K34" s="3"/>
      <c r="L34" s="4"/>
      <c r="M34" s="3"/>
      <c r="N34" s="4"/>
      <c r="O34" s="3"/>
      <c r="P34" s="4"/>
      <c r="Q34" s="3"/>
      <c r="R34" s="4"/>
      <c r="S34" s="3" t="str">
        <f>IF('108'!B32&lt;&gt;"",'108'!B32,"")</f>
        <v>108-33</v>
      </c>
      <c r="T34" s="4" t="str">
        <f>IF('108'!C32&lt;&gt;"",'108'!C32,"")</f>
        <v>08-15-22</v>
      </c>
      <c r="U34" s="3"/>
      <c r="V34" s="4"/>
      <c r="W34" s="3"/>
      <c r="X34" s="4"/>
      <c r="Y34" s="3"/>
      <c r="Z34" s="4"/>
      <c r="AA34" s="3"/>
      <c r="AB34" s="4"/>
      <c r="AC34" s="3"/>
      <c r="AD34" s="4"/>
      <c r="AE34" s="160"/>
      <c r="AF34" s="160"/>
      <c r="AG34" s="3"/>
      <c r="AH34" s="4"/>
      <c r="AI34" s="3"/>
      <c r="AJ34" s="4"/>
      <c r="AK34" s="3"/>
      <c r="AL34" s="4"/>
      <c r="AM34" s="3"/>
      <c r="AN34" s="4"/>
      <c r="AO34" s="3"/>
      <c r="AP34" s="4"/>
      <c r="AQ34" s="3"/>
      <c r="AR34" s="4"/>
      <c r="AS34" s="3"/>
      <c r="AT34" s="4"/>
      <c r="AU34" s="3"/>
      <c r="AV34" s="4"/>
    </row>
    <row r="35" spans="1:56">
      <c r="A35" s="170"/>
      <c r="B35" s="116"/>
      <c r="C35" s="116"/>
      <c r="D35" s="116"/>
      <c r="E35" s="116"/>
      <c r="F35" s="116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116"/>
      <c r="AN35" s="116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</row>
    <row r="36" spans="1:56">
      <c r="A36" s="116"/>
      <c r="B36" s="124"/>
      <c r="C36" s="124"/>
      <c r="D36" s="124"/>
      <c r="E36" s="124"/>
      <c r="F36" s="12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116"/>
      <c r="AN36" s="116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</row>
    <row r="37" spans="1:56" ht="15.75" thickBot="1"/>
    <row r="38" spans="1:56" ht="15" customHeight="1">
      <c r="A38" s="178" t="s">
        <v>135</v>
      </c>
      <c r="B38" s="179"/>
      <c r="C38" s="168"/>
      <c r="D38" s="168"/>
      <c r="E38" s="178" t="s">
        <v>533</v>
      </c>
      <c r="F38" s="179"/>
      <c r="G38" s="178">
        <v>1000</v>
      </c>
      <c r="H38" s="179"/>
      <c r="I38" s="182" t="s">
        <v>362</v>
      </c>
      <c r="J38" s="179"/>
      <c r="K38" s="182" t="s">
        <v>361</v>
      </c>
      <c r="L38" s="179"/>
      <c r="M38" s="178">
        <v>2000</v>
      </c>
      <c r="N38" s="179"/>
      <c r="O38" s="178">
        <v>2000</v>
      </c>
      <c r="P38" s="179"/>
      <c r="Q38" s="178">
        <v>3000</v>
      </c>
      <c r="R38" s="179"/>
      <c r="S38" s="178">
        <v>4000</v>
      </c>
      <c r="T38" s="179"/>
      <c r="U38" s="178">
        <v>4000</v>
      </c>
      <c r="V38" s="179"/>
      <c r="W38" s="178">
        <v>5000</v>
      </c>
      <c r="X38" s="179"/>
      <c r="Y38" s="178">
        <v>6000</v>
      </c>
      <c r="Z38" s="179"/>
      <c r="AA38" s="178">
        <v>6000</v>
      </c>
      <c r="AB38" s="179"/>
      <c r="AC38" s="178">
        <v>7000</v>
      </c>
      <c r="AD38" s="179"/>
      <c r="AE38" s="178">
        <v>7000</v>
      </c>
      <c r="AF38" s="179"/>
      <c r="AG38" s="178">
        <v>7000</v>
      </c>
      <c r="AH38" s="179"/>
      <c r="AI38" s="178">
        <v>8000</v>
      </c>
      <c r="AJ38" s="179"/>
      <c r="AK38" s="178">
        <v>9000</v>
      </c>
      <c r="AL38" s="179"/>
      <c r="AM38" s="178"/>
      <c r="AN38" s="179"/>
    </row>
    <row r="39" spans="1:56" ht="15.75" customHeight="1" thickBot="1">
      <c r="A39" s="180"/>
      <c r="B39" s="181"/>
      <c r="C39" s="169"/>
      <c r="D39" s="169"/>
      <c r="E39" s="180"/>
      <c r="F39" s="181"/>
      <c r="G39" s="180"/>
      <c r="H39" s="181"/>
      <c r="I39" s="180"/>
      <c r="J39" s="181"/>
      <c r="K39" s="180"/>
      <c r="L39" s="181"/>
      <c r="M39" s="180"/>
      <c r="N39" s="181"/>
      <c r="O39" s="180"/>
      <c r="P39" s="181"/>
      <c r="Q39" s="180"/>
      <c r="R39" s="181"/>
      <c r="S39" s="180"/>
      <c r="T39" s="181"/>
      <c r="U39" s="180"/>
      <c r="V39" s="181"/>
      <c r="W39" s="180"/>
      <c r="X39" s="181"/>
      <c r="Y39" s="180"/>
      <c r="Z39" s="181"/>
      <c r="AA39" s="180"/>
      <c r="AB39" s="181"/>
      <c r="AC39" s="180"/>
      <c r="AD39" s="181"/>
      <c r="AE39" s="180"/>
      <c r="AF39" s="181"/>
      <c r="AG39" s="180"/>
      <c r="AH39" s="181"/>
      <c r="AI39" s="180"/>
      <c r="AJ39" s="181"/>
      <c r="AK39" s="180"/>
      <c r="AL39" s="181"/>
      <c r="AM39" s="180"/>
      <c r="AN39" s="181"/>
    </row>
    <row r="40" spans="1:56" ht="15.75">
      <c r="A40" s="6" t="s">
        <v>163</v>
      </c>
      <c r="B40" s="8" t="s">
        <v>164</v>
      </c>
      <c r="C40" s="161"/>
      <c r="D40" s="8"/>
      <c r="E40" s="161" t="s">
        <v>163</v>
      </c>
      <c r="F40" s="8" t="s">
        <v>164</v>
      </c>
      <c r="G40" s="6" t="s">
        <v>163</v>
      </c>
      <c r="H40" s="8" t="s">
        <v>164</v>
      </c>
      <c r="I40" s="6" t="s">
        <v>163</v>
      </c>
      <c r="J40" s="125" t="s">
        <v>164</v>
      </c>
      <c r="K40" s="81" t="s">
        <v>163</v>
      </c>
      <c r="L40" s="8" t="s">
        <v>164</v>
      </c>
      <c r="M40" s="6" t="s">
        <v>163</v>
      </c>
      <c r="N40" s="8" t="s">
        <v>164</v>
      </c>
      <c r="O40" s="6" t="s">
        <v>163</v>
      </c>
      <c r="P40" s="8" t="s">
        <v>164</v>
      </c>
      <c r="Q40" s="6" t="s">
        <v>163</v>
      </c>
      <c r="R40" s="8" t="s">
        <v>164</v>
      </c>
      <c r="S40" s="6" t="s">
        <v>163</v>
      </c>
      <c r="T40" s="8" t="s">
        <v>164</v>
      </c>
      <c r="U40" s="6" t="s">
        <v>163</v>
      </c>
      <c r="V40" s="8" t="s">
        <v>164</v>
      </c>
      <c r="W40" s="6" t="s">
        <v>163</v>
      </c>
      <c r="X40" s="8" t="s">
        <v>164</v>
      </c>
      <c r="Y40" s="6" t="s">
        <v>163</v>
      </c>
      <c r="Z40" s="8" t="s">
        <v>164</v>
      </c>
      <c r="AA40" s="6" t="s">
        <v>163</v>
      </c>
      <c r="AB40" s="8" t="s">
        <v>164</v>
      </c>
      <c r="AC40" s="81" t="s">
        <v>163</v>
      </c>
      <c r="AD40" s="8" t="s">
        <v>164</v>
      </c>
      <c r="AE40" s="6" t="s">
        <v>163</v>
      </c>
      <c r="AF40" s="8" t="s">
        <v>164</v>
      </c>
      <c r="AG40" s="6" t="s">
        <v>163</v>
      </c>
      <c r="AH40" s="8" t="s">
        <v>164</v>
      </c>
      <c r="AI40" s="81" t="s">
        <v>163</v>
      </c>
      <c r="AJ40" s="8" t="s">
        <v>164</v>
      </c>
      <c r="AK40" s="81" t="s">
        <v>163</v>
      </c>
      <c r="AL40" s="8" t="s">
        <v>164</v>
      </c>
      <c r="AM40" s="81" t="s">
        <v>163</v>
      </c>
      <c r="AN40" s="8" t="s">
        <v>164</v>
      </c>
    </row>
    <row r="41" spans="1:56">
      <c r="A41" s="101" t="str">
        <f>Grading!B8</f>
        <v>G_1R_Grade</v>
      </c>
      <c r="B41" s="58" t="str">
        <f>Grading!C8</f>
        <v>04-15-14</v>
      </c>
      <c r="C41" s="133"/>
      <c r="D41" s="58"/>
      <c r="E41" s="133" t="str">
        <f>Detour!B7</f>
        <v>D_Detour</v>
      </c>
      <c r="F41" s="58" t="str">
        <f>Detour!C7</f>
        <v>10-21-14</v>
      </c>
      <c r="G41" s="101" t="str">
        <f>IF('1000'!B6&lt;&gt;"",'1000'!B6,"")</f>
        <v/>
      </c>
      <c r="H41" s="2" t="str">
        <f>IF('1000'!C6&lt;&gt;"",'1000'!C6,"")</f>
        <v/>
      </c>
      <c r="I41" s="1" t="str">
        <f>IF('1000pg2'!B6&lt;&gt;"",'1000pg2'!B6,"")</f>
        <v/>
      </c>
      <c r="J41" s="63" t="str">
        <f>IF('1000pg2'!C6&lt;&gt;"",'1000pg2'!C6,"")</f>
        <v/>
      </c>
      <c r="K41" s="101" t="str">
        <f>'2000pg1'!B7</f>
        <v xml:space="preserve">  2013</v>
      </c>
      <c r="L41" s="2" t="str">
        <f>'2000pg1'!C7</f>
        <v>09-29-92</v>
      </c>
      <c r="M41" s="126" t="str">
        <f>IF('2000pg2'!B6&lt;&gt;"",'2000pg2'!B6,"")</f>
        <v xml:space="preserve">  2101</v>
      </c>
      <c r="N41" s="165" t="str">
        <f>IF('2000pg2'!C6&lt;&gt;"",'2000pg2'!C6,"")</f>
        <v>10-19-21</v>
      </c>
      <c r="O41" s="126" t="str">
        <f>IF('2000pg3'!B6&lt;&gt;"",'2000pg3'!B6,"")</f>
        <v xml:space="preserve">  2602</v>
      </c>
      <c r="P41" s="165" t="str">
        <f>IF('2000pg3'!C6&lt;&gt;"",'2000pg3'!C6,"")</f>
        <v>10-15-13</v>
      </c>
      <c r="Q41" s="101" t="str">
        <f>'3000pg3'!B6</f>
        <v xml:space="preserve">  3301</v>
      </c>
      <c r="R41" s="2" t="str">
        <f>'3000pg3'!C6</f>
        <v>10-20-20</v>
      </c>
      <c r="S41" s="101" t="str">
        <f>'4000'!B6</f>
        <v xml:space="preserve">  4101</v>
      </c>
      <c r="T41" s="58" t="str">
        <f>'4000'!C6</f>
        <v>04-20-10</v>
      </c>
      <c r="U41" s="101" t="str">
        <f>'4000pg2'!B6</f>
        <v xml:space="preserve">  4301</v>
      </c>
      <c r="V41" s="58" t="str">
        <f>'4000pg2'!C6</f>
        <v>--</v>
      </c>
      <c r="W41" s="101"/>
      <c r="X41" s="2"/>
      <c r="Y41" s="101" t="str">
        <f>IF('6000'!B7&lt;&gt;"",'6000'!B7,"")</f>
        <v xml:space="preserve">  6115</v>
      </c>
      <c r="Z41" s="2" t="str">
        <f>IF('6000'!C7&lt;&gt;"",'6000'!C7,"")</f>
        <v>11-10-92</v>
      </c>
      <c r="AA41" s="101" t="str">
        <f>'6000pg2'!B6</f>
        <v xml:space="preserve">  6148</v>
      </c>
      <c r="AB41" s="58" t="str">
        <f>'6000pg2'!C6</f>
        <v>11-10-92</v>
      </c>
      <c r="AC41" s="104" t="str">
        <f>IF('7000'!B6&lt;&gt;"",'7000'!B6,"")</f>
        <v xml:space="preserve">  7101</v>
      </c>
      <c r="AD41" s="2" t="str">
        <f>IF('7000'!C6&lt;&gt;"",'7000'!C6,"")</f>
        <v>10-19-10</v>
      </c>
      <c r="AE41" s="101" t="str">
        <f>IF('7000pg2'!B24&lt;&gt;"",'7000pg2'!B24,"")</f>
        <v xml:space="preserve">  7315</v>
      </c>
      <c r="AF41" s="2" t="str">
        <f>IF('7000pg2'!C24&lt;&gt;"",'7000pg2'!C24,"")</f>
        <v>10-20-09</v>
      </c>
      <c r="AG41" s="101"/>
      <c r="AH41" s="2"/>
      <c r="AI41" s="104" t="str">
        <f>'8000'!B6</f>
        <v xml:space="preserve">  8101</v>
      </c>
      <c r="AJ41" s="105" t="str">
        <f>'8000'!C6</f>
        <v>04-21-15</v>
      </c>
      <c r="AK41" s="104" t="str">
        <f>'9000'!B8</f>
        <v xml:space="preserve">  9503</v>
      </c>
      <c r="AL41" s="2" t="str">
        <f>'9000'!C8</f>
        <v>07-15-97</v>
      </c>
      <c r="AM41" s="104"/>
      <c r="AN41" s="105"/>
    </row>
    <row r="42" spans="1:56">
      <c r="A42" s="101" t="str">
        <f>Grading!B11</f>
        <v>G_2_Grade</v>
      </c>
      <c r="B42" s="58" t="str">
        <f>Grading!C11</f>
        <v>04-21-20</v>
      </c>
      <c r="C42" s="133"/>
      <c r="D42" s="58"/>
      <c r="E42" s="133"/>
      <c r="F42" s="58"/>
      <c r="G42" s="101" t="str">
        <f>IF('1000'!B7&lt;&gt;"",'1000'!B7,"")</f>
        <v/>
      </c>
      <c r="H42" s="2" t="str">
        <f>IF('1000'!C7&lt;&gt;"",'1000'!C7,"")</f>
        <v/>
      </c>
      <c r="I42" s="1" t="str">
        <f>IF('1000pg2'!B7&lt;&gt;"",'1000pg2'!B7,"")</f>
        <v/>
      </c>
      <c r="J42" s="63" t="str">
        <f>IF('1000pg2'!C7&lt;&gt;"",'1000pg2'!C7,"")</f>
        <v/>
      </c>
      <c r="K42" s="101"/>
      <c r="L42" s="2"/>
      <c r="M42" s="126" t="str">
        <f>IF('2000pg2'!B7&lt;&gt;"",'2000pg2'!B7,"")</f>
        <v/>
      </c>
      <c r="N42" s="165" t="str">
        <f>IF('2000pg2'!C7&lt;&gt;"",'2000pg2'!C7,"")</f>
        <v/>
      </c>
      <c r="O42" s="126" t="str">
        <f>IF('2000pg3'!B7&lt;&gt;"",'2000pg3'!B7,"")</f>
        <v xml:space="preserve">  2603</v>
      </c>
      <c r="P42" s="165" t="str">
        <f>IF('2000pg3'!C7&lt;&gt;"",'2000pg3'!C7,"")</f>
        <v>08-30-88</v>
      </c>
      <c r="Q42" s="101"/>
      <c r="R42" s="2"/>
      <c r="S42" s="101" t="str">
        <f>'4000'!B7</f>
        <v xml:space="preserve">  4102</v>
      </c>
      <c r="T42" s="58" t="str">
        <f>'4000'!C7</f>
        <v>04-18-17</v>
      </c>
      <c r="U42" s="101" t="str">
        <f>'4000pg2'!B7</f>
        <v xml:space="preserve">  4302</v>
      </c>
      <c r="V42" s="58" t="str">
        <f>'4000pg2'!C7</f>
        <v>04-03-01</v>
      </c>
      <c r="W42" s="101"/>
      <c r="X42" s="2"/>
      <c r="Y42" s="101" t="str">
        <f>IF('6000'!B8&lt;&gt;"",'6000'!B8,"")</f>
        <v/>
      </c>
      <c r="Z42" s="2" t="str">
        <f>IF('6000'!C8&lt;&gt;"",'6000'!C8,"")</f>
        <v/>
      </c>
      <c r="AA42" s="101" t="str">
        <f>'6000pg2'!B7</f>
        <v xml:space="preserve">  6149</v>
      </c>
      <c r="AB42" s="58" t="str">
        <f>'6000pg2'!C7</f>
        <v>04-17-07</v>
      </c>
      <c r="AC42" s="104" t="str">
        <f>IF('7000'!B7&lt;&gt;"",'7000'!B7,"")</f>
        <v xml:space="preserve">  7102</v>
      </c>
      <c r="AD42" s="2" t="str">
        <f>IF('7000'!C7&lt;&gt;"",'7000'!C7,"")</f>
        <v>04-21-15</v>
      </c>
      <c r="AE42" s="101" t="str">
        <f>IF('7000pg2'!B31&lt;&gt;"",'7000pg2'!B31,"")</f>
        <v xml:space="preserve">  7402</v>
      </c>
      <c r="AF42" s="2" t="str">
        <f>IF('7000pg2'!C31&lt;&gt;"",'7000pg2'!C31,"")</f>
        <v>04-17-12</v>
      </c>
      <c r="AG42" s="117"/>
      <c r="AH42" s="118"/>
      <c r="AI42" s="104" t="str">
        <f>'8000'!B7</f>
        <v xml:space="preserve">  8102</v>
      </c>
      <c r="AJ42" s="105" t="str">
        <f>'8000'!C7</f>
        <v>10-16-12</v>
      </c>
      <c r="AK42" s="104"/>
      <c r="AL42" s="2"/>
      <c r="AM42" s="104"/>
      <c r="AN42" s="105"/>
    </row>
    <row r="43" spans="1:56">
      <c r="A43" s="101" t="str">
        <f>Grading!B12</f>
        <v>G_2_Grade_BR</v>
      </c>
      <c r="B43" s="58" t="str">
        <f>Grading!C12</f>
        <v>04-21-20</v>
      </c>
      <c r="C43" s="133"/>
      <c r="D43" s="58"/>
      <c r="E43" s="133"/>
      <c r="F43" s="58"/>
      <c r="G43" s="101" t="str">
        <f>IF('1000'!B8&lt;&gt;"",'1000'!B8,"")</f>
        <v/>
      </c>
      <c r="H43" s="2" t="str">
        <f>IF('1000'!C8&lt;&gt;"",'1000'!C8,"")</f>
        <v/>
      </c>
      <c r="I43" s="1" t="str">
        <f>IF('1000pg2'!B8&lt;&gt;"",'1000pg2'!B8,"")</f>
        <v/>
      </c>
      <c r="J43" s="63" t="str">
        <f>IF('1000pg2'!C8&lt;&gt;"",'1000pg2'!C8,"")</f>
        <v/>
      </c>
      <c r="K43" s="101"/>
      <c r="L43" s="2"/>
      <c r="M43" s="126" t="str">
        <f>IF('2000pg2'!B8&lt;&gt;"",'2000pg2'!B8,"")</f>
        <v/>
      </c>
      <c r="N43" s="165" t="str">
        <f>IF('2000pg2'!C8&lt;&gt;"",'2000pg2'!C8,"")</f>
        <v/>
      </c>
      <c r="O43" s="126" t="str">
        <f>IF('2000pg3'!B8&lt;&gt;"",'2000pg3'!B8,"")</f>
        <v xml:space="preserve">  2607</v>
      </c>
      <c r="P43" s="165" t="str">
        <f>IF('2000pg3'!C8&lt;&gt;"",'2000pg3'!C8,"")</f>
        <v>10-02-01</v>
      </c>
      <c r="Q43" s="101"/>
      <c r="R43" s="2"/>
      <c r="S43" s="101" t="str">
        <f>'4000'!B8</f>
        <v xml:space="preserve">  4104</v>
      </c>
      <c r="T43" s="58" t="str">
        <f>'4000'!C8</f>
        <v>04-21-15</v>
      </c>
      <c r="U43" s="101" t="str">
        <f>'4000pg2'!B8</f>
        <v xml:space="preserve">  4309</v>
      </c>
      <c r="V43" s="58" t="str">
        <f>'4000pg2'!C8</f>
        <v>10-20-09</v>
      </c>
      <c r="W43" s="101"/>
      <c r="X43" s="2"/>
      <c r="Y43" s="101" t="str">
        <f>IF('6000'!B9&lt;&gt;"",'6000'!B9,"")</f>
        <v/>
      </c>
      <c r="Z43" s="2" t="str">
        <f>IF('6000'!C9&lt;&gt;"",'6000'!C9,"")</f>
        <v/>
      </c>
      <c r="AA43" s="101" t="str">
        <f>'6000pg2'!B8</f>
        <v xml:space="preserve">  6150</v>
      </c>
      <c r="AB43" s="58" t="str">
        <f>'6000pg2'!C8</f>
        <v>06-15-93</v>
      </c>
      <c r="AC43" s="104" t="str">
        <f>IF('7000'!B8&lt;&gt;"",'7000'!B8,"")</f>
        <v xml:space="preserve">  7117</v>
      </c>
      <c r="AD43" s="2" t="str">
        <f>IF('7000'!C8&lt;&gt;"",'7000'!C8,"")</f>
        <v>10-02-01</v>
      </c>
      <c r="AE43" s="101"/>
      <c r="AF43" s="2"/>
      <c r="AG43" s="104"/>
      <c r="AH43" s="105"/>
      <c r="AI43" s="104" t="str">
        <f>'8000'!B18</f>
        <v xml:space="preserve">  8208</v>
      </c>
      <c r="AJ43" s="105" t="str">
        <f>'8000'!C18</f>
        <v>04-21-15</v>
      </c>
      <c r="AK43" s="104"/>
      <c r="AL43" s="2"/>
      <c r="AM43" s="104"/>
      <c r="AN43" s="105"/>
    </row>
    <row r="44" spans="1:56">
      <c r="A44" s="101" t="str">
        <f>Grading!B13</f>
        <v>G_2_GradeGran</v>
      </c>
      <c r="B44" s="58" t="str">
        <f>Grading!C13</f>
        <v>10-17-17</v>
      </c>
      <c r="C44" s="133"/>
      <c r="D44" s="58"/>
      <c r="E44" s="133"/>
      <c r="F44" s="58"/>
      <c r="G44" s="101" t="str">
        <f>IF('1000'!B9&lt;&gt;"",'1000'!B9,"")</f>
        <v/>
      </c>
      <c r="H44" s="2" t="str">
        <f>IF('1000'!C9&lt;&gt;"",'1000'!C9,"")</f>
        <v/>
      </c>
      <c r="I44" s="1" t="str">
        <f>IF('1000pg2'!B17&lt;&gt;"",'1000pg2'!B17,"")</f>
        <v/>
      </c>
      <c r="J44" s="63" t="str">
        <f>IF('1000pg2'!C17&lt;&gt;"",'1000pg2'!C17,"")</f>
        <v/>
      </c>
      <c r="K44" s="101"/>
      <c r="L44" s="2"/>
      <c r="M44" s="126" t="str">
        <f>IF('2000pg2'!B9&lt;&gt;"",'2000pg2'!B9,"")</f>
        <v/>
      </c>
      <c r="N44" s="165" t="str">
        <f>IF('2000pg2'!C9&lt;&gt;"",'2000pg2'!C9,"")</f>
        <v/>
      </c>
      <c r="O44" s="126" t="str">
        <f>IF('2000pg3'!B9&lt;&gt;"",'2000pg3'!B9,"")</f>
        <v/>
      </c>
      <c r="P44" s="165" t="str">
        <f>IF('2000pg3'!C9&lt;&gt;"",'2000pg3'!C9,"")</f>
        <v/>
      </c>
      <c r="Q44" s="101"/>
      <c r="R44" s="2"/>
      <c r="S44" s="101" t="str">
        <f>'4000'!B9</f>
        <v xml:space="preserve">  4107</v>
      </c>
      <c r="T44" s="58" t="str">
        <f>'4000'!C9</f>
        <v>10-15-13</v>
      </c>
      <c r="U44" s="101" t="str">
        <f>'4000pg2'!B9</f>
        <v xml:space="preserve">  4311</v>
      </c>
      <c r="V44" s="58" t="str">
        <f>'4000pg2'!C9</f>
        <v>04-18-17</v>
      </c>
      <c r="W44" s="101"/>
      <c r="X44" s="2"/>
      <c r="Y44" s="101" t="str">
        <f>IF('6000'!B10&lt;&gt;"",'6000'!B10,"")</f>
        <v xml:space="preserve">  6123</v>
      </c>
      <c r="Z44" s="2" t="str">
        <f>IF('6000'!C10&lt;&gt;"",'6000'!C10,"")</f>
        <v>10-02-01</v>
      </c>
      <c r="AA44" s="101"/>
      <c r="AB44" s="58"/>
      <c r="AC44" s="104" t="str">
        <f>IF('7000'!B9&lt;&gt;"",'7000'!B9,"")</f>
        <v/>
      </c>
      <c r="AD44" s="2" t="str">
        <f>IF('7000'!C9&lt;&gt;"",'7000'!C9,"")</f>
        <v/>
      </c>
      <c r="AE44" s="101"/>
      <c r="AF44" s="2"/>
      <c r="AG44" s="104"/>
      <c r="AH44" s="105"/>
      <c r="AI44" s="104" t="str">
        <f>'8000'!B20</f>
        <v xml:space="preserve">  8210</v>
      </c>
      <c r="AJ44" s="105" t="str">
        <f>'8000'!C20</f>
        <v>04-16-24</v>
      </c>
      <c r="AK44" s="104"/>
      <c r="AL44" s="2"/>
      <c r="AM44" s="104"/>
      <c r="AN44" s="105"/>
    </row>
    <row r="45" spans="1:56">
      <c r="A45" s="101" t="str">
        <f>Grading!B16</f>
        <v>G_4D_Grade</v>
      </c>
      <c r="B45" s="58" t="str">
        <f>Grading!C16</f>
        <v>04-21-20</v>
      </c>
      <c r="C45" s="133"/>
      <c r="D45" s="58"/>
      <c r="E45" s="133"/>
      <c r="F45" s="58"/>
      <c r="G45" s="101" t="str">
        <f>IF('1000'!B10&lt;&gt;"",'1000'!B10,"")</f>
        <v/>
      </c>
      <c r="H45" s="2" t="str">
        <f>IF('1000'!C10&lt;&gt;"",'1000'!C10,"")</f>
        <v/>
      </c>
      <c r="I45" s="1" t="str">
        <f>IF('1000pg2'!B18&lt;&gt;"",'1000pg2'!B18,"")</f>
        <v/>
      </c>
      <c r="J45" s="63" t="str">
        <f>IF('1000pg2'!C18&lt;&gt;"",'1000pg2'!C18,"")</f>
        <v/>
      </c>
      <c r="K45" s="101"/>
      <c r="L45" s="2"/>
      <c r="M45" s="126" t="str">
        <f>IF('2000pg2'!B10&lt;&gt;"",'2000pg2'!B10,"")</f>
        <v/>
      </c>
      <c r="N45" s="165" t="str">
        <f>IF('2000pg2'!C10&lt;&gt;"",'2000pg2'!C10,"")</f>
        <v/>
      </c>
      <c r="O45" s="126" t="str">
        <f>IF('2000pg3'!B10&lt;&gt;"",'2000pg3'!B10,"")</f>
        <v/>
      </c>
      <c r="P45" s="165" t="str">
        <f>IF('2000pg3'!C10&lt;&gt;"",'2000pg3'!C10,"")</f>
        <v/>
      </c>
      <c r="Q45" s="101"/>
      <c r="R45" s="2"/>
      <c r="S45" s="101" t="str">
        <f>'4000'!B10</f>
        <v xml:space="preserve">  4108</v>
      </c>
      <c r="T45" s="58" t="str">
        <f>'4000'!C10</f>
        <v>10-15-13</v>
      </c>
      <c r="U45" s="101" t="str">
        <f>'4000pg2'!B10</f>
        <v xml:space="preserve">  4312</v>
      </c>
      <c r="V45" s="58" t="str">
        <f>'4000pg2'!C10</f>
        <v>10-15-19</v>
      </c>
      <c r="W45" s="101"/>
      <c r="X45" s="2"/>
      <c r="Y45" s="101" t="str">
        <f>IF('6000'!B11&lt;&gt;"",'6000'!B11,"")</f>
        <v/>
      </c>
      <c r="Z45" s="2" t="str">
        <f>IF('6000'!C11&lt;&gt;"",'6000'!C11,"")</f>
        <v/>
      </c>
      <c r="AA45" s="101"/>
      <c r="AB45" s="58"/>
      <c r="AC45" s="104" t="str">
        <f>IF('7000'!B10&lt;&gt;"",'7000'!B10,"")</f>
        <v xml:space="preserve">  7130</v>
      </c>
      <c r="AD45" s="2" t="str">
        <f>IF('7000'!C10&lt;&gt;"",'7000'!C10,"")</f>
        <v>07-21-87</v>
      </c>
      <c r="AE45" s="101"/>
      <c r="AF45" s="2"/>
      <c r="AG45" s="104"/>
      <c r="AH45" s="105"/>
      <c r="AI45" s="104" t="str">
        <f>'8000'!B22</f>
        <v xml:space="preserve">  8212</v>
      </c>
      <c r="AJ45" s="105" t="str">
        <f>'8000'!C22</f>
        <v>04-16-24</v>
      </c>
      <c r="AK45" s="104"/>
      <c r="AL45" s="2"/>
      <c r="AM45" s="104"/>
      <c r="AN45" s="105"/>
    </row>
    <row r="46" spans="1:56">
      <c r="A46" s="101" t="str">
        <f>Grading!B17</f>
        <v>G_4D_Grade_Aux</v>
      </c>
      <c r="B46" s="58" t="str">
        <f>Grading!C17</f>
        <v>04-21-20</v>
      </c>
      <c r="C46" s="133"/>
      <c r="D46" s="58"/>
      <c r="E46" s="133"/>
      <c r="F46" s="58"/>
      <c r="G46" s="101"/>
      <c r="H46" s="2"/>
      <c r="I46" s="1" t="str">
        <f>IF('1000pg2'!B19&lt;&gt;"",'1000pg2'!B19,"")</f>
        <v/>
      </c>
      <c r="J46" s="63" t="str">
        <f>IF('1000pg2'!C19&lt;&gt;"",'1000pg2'!C19,"")</f>
        <v/>
      </c>
      <c r="K46" s="101"/>
      <c r="L46" s="2"/>
      <c r="M46" s="126" t="str">
        <f>IF('2000pg2'!B11&lt;&gt;"",'2000pg2'!B11,"")</f>
        <v/>
      </c>
      <c r="N46" s="165" t="str">
        <f>IF('2000pg2'!C11&lt;&gt;"",'2000pg2'!C11,"")</f>
        <v/>
      </c>
      <c r="O46" s="126" t="str">
        <f>IF('2000pg3'!B11&lt;&gt;"",'2000pg3'!B11,"")</f>
        <v/>
      </c>
      <c r="P46" s="165" t="str">
        <f>IF('2000pg3'!C11&lt;&gt;"",'2000pg3'!C11,"")</f>
        <v/>
      </c>
      <c r="Q46" s="101"/>
      <c r="R46" s="2"/>
      <c r="S46" s="101" t="str">
        <f>'4000'!B11</f>
        <v xml:space="preserve">  4109</v>
      </c>
      <c r="T46" s="58" t="str">
        <f>'4000'!C11</f>
        <v>10-15-13</v>
      </c>
      <c r="U46" s="101" t="str">
        <f>'4000pg2'!B11</f>
        <v xml:space="preserve">  4315</v>
      </c>
      <c r="V46" s="58" t="str">
        <f>'4000pg2'!C11</f>
        <v>04-15-08</v>
      </c>
      <c r="W46" s="101"/>
      <c r="X46" s="2"/>
      <c r="Y46" s="101" t="str">
        <f>IF('6000'!B12&lt;&gt;"",'6000'!B12,"")</f>
        <v/>
      </c>
      <c r="Z46" s="2" t="str">
        <f>IF('6000'!C12&lt;&gt;"",'6000'!C12,"")</f>
        <v/>
      </c>
      <c r="AA46" s="101"/>
      <c r="AB46" s="58"/>
      <c r="AC46" s="104" t="str">
        <f>IF('7000'!B11&lt;&gt;"",'7000'!B11,"")</f>
        <v xml:space="preserve">  7131</v>
      </c>
      <c r="AD46" s="2" t="str">
        <f>IF('7000'!C11&lt;&gt;"",'7000'!C11,"")</f>
        <v>10-18-22</v>
      </c>
      <c r="AE46" s="101"/>
      <c r="AF46" s="2"/>
      <c r="AG46" s="104"/>
      <c r="AH46" s="105"/>
      <c r="AI46" s="104" t="str">
        <f>'8000'!B30</f>
        <v xml:space="preserve">  8301</v>
      </c>
      <c r="AJ46" s="105" t="str">
        <f>'8000'!C30</f>
        <v>04-20-04</v>
      </c>
      <c r="AK46" s="104"/>
      <c r="AL46" s="2"/>
      <c r="AM46" s="104"/>
      <c r="AN46" s="105"/>
    </row>
    <row r="47" spans="1:56">
      <c r="A47" s="101" t="str">
        <f>Grading!B18</f>
        <v>G_4D_Grade_Aux_Delayed</v>
      </c>
      <c r="B47" s="58" t="str">
        <f>Grading!C18</f>
        <v>04-21-20</v>
      </c>
      <c r="C47" s="133"/>
      <c r="D47" s="58"/>
      <c r="E47" s="133"/>
      <c r="F47" s="58"/>
      <c r="G47" s="101"/>
      <c r="H47" s="2"/>
      <c r="I47" s="1" t="str">
        <f>IF('1000pg2'!B20&lt;&gt;"",'1000pg2'!B20,"")</f>
        <v/>
      </c>
      <c r="J47" s="63" t="str">
        <f>IF('1000pg2'!C20&lt;&gt;"",'1000pg2'!C20,"")</f>
        <v/>
      </c>
      <c r="K47" s="101"/>
      <c r="L47" s="2"/>
      <c r="M47" s="126" t="str">
        <f>IF('2000pg2'!B12&lt;&gt;"",'2000pg2'!B12,"")</f>
        <v/>
      </c>
      <c r="N47" s="165" t="str">
        <f>IF('2000pg2'!C12&lt;&gt;"",'2000pg2'!C12,"")</f>
        <v/>
      </c>
      <c r="O47" s="126" t="str">
        <f>IF('2000pg3'!B12&lt;&gt;"",'2000pg3'!B12,"")</f>
        <v xml:space="preserve">  2613</v>
      </c>
      <c r="P47" s="165" t="str">
        <f>IF('2000pg3'!C12&lt;&gt;"",'2000pg3'!C12,"")</f>
        <v>10-18-05</v>
      </c>
      <c r="Q47" s="101"/>
      <c r="R47" s="2"/>
      <c r="S47" s="101" t="str">
        <f>'4000'!B12</f>
        <v xml:space="preserve">  4110</v>
      </c>
      <c r="T47" s="58" t="str">
        <f>'4000'!C12</f>
        <v>10-15-13</v>
      </c>
      <c r="U47" s="101" t="str">
        <f>'4000pg2'!B13</f>
        <v xml:space="preserve">  4316</v>
      </c>
      <c r="V47" s="58" t="str">
        <f>'4000pg2'!C13</f>
        <v>04-15-08</v>
      </c>
      <c r="W47" s="101"/>
      <c r="X47" s="2"/>
      <c r="Y47" s="101" t="str">
        <f>IF('6000'!B13&lt;&gt;"",'6000'!B13,"")</f>
        <v/>
      </c>
      <c r="Z47" s="2" t="str">
        <f>IF('6000'!C13&lt;&gt;"",'6000'!C13,"")</f>
        <v/>
      </c>
      <c r="AA47" s="101"/>
      <c r="AB47" s="58"/>
      <c r="AC47" s="104" t="str">
        <f>IF('7000'!B12&lt;&gt;"",'7000'!B12,"")</f>
        <v/>
      </c>
      <c r="AD47" s="2" t="str">
        <f>IF('7000'!C12&lt;&gt;"",'7000'!C12,"")</f>
        <v/>
      </c>
      <c r="AE47" s="101"/>
      <c r="AF47" s="2"/>
      <c r="AG47" s="104"/>
      <c r="AH47" s="105"/>
      <c r="AI47" s="104" t="str">
        <f>'8000'!B31</f>
        <v xml:space="preserve">  8302</v>
      </c>
      <c r="AJ47" s="105" t="str">
        <f>'8000'!C31</f>
        <v>10-19-04</v>
      </c>
      <c r="AK47" s="104"/>
      <c r="AL47" s="2"/>
      <c r="AM47" s="104"/>
      <c r="AN47" s="105"/>
    </row>
    <row r="48" spans="1:56">
      <c r="A48" s="101" t="str">
        <f>Grading!B19</f>
        <v>G_4D_Grade_Delay</v>
      </c>
      <c r="B48" s="58" t="str">
        <f>Grading!C19</f>
        <v>04-21-20</v>
      </c>
      <c r="C48" s="133"/>
      <c r="D48" s="58"/>
      <c r="E48" s="133"/>
      <c r="F48" s="58"/>
      <c r="G48" s="101"/>
      <c r="H48" s="2"/>
      <c r="I48" s="1" t="str">
        <f>IF('1000pg2'!B25&lt;&gt;"",'1000pg2'!B25,"")</f>
        <v/>
      </c>
      <c r="J48" s="63" t="str">
        <f>IF('1000pg2'!C25&lt;&gt;"",'1000pg2'!C25,"")</f>
        <v/>
      </c>
      <c r="K48" s="101"/>
      <c r="L48" s="2"/>
      <c r="M48" s="126"/>
      <c r="N48" s="127"/>
      <c r="O48" s="126" t="str">
        <f>IF('2000pg3'!B13&lt;&gt;"",'2000pg3'!B13,"")</f>
        <v xml:space="preserve">  2616</v>
      </c>
      <c r="P48" s="165" t="str">
        <f>IF('2000pg3'!C13&lt;&gt;"",'2000pg3'!C13,"")</f>
        <v>10-15-13</v>
      </c>
      <c r="Q48" s="101"/>
      <c r="R48" s="2"/>
      <c r="S48" s="101" t="str">
        <f>'4000'!B13</f>
        <v xml:space="preserve">  4111</v>
      </c>
      <c r="T48" s="58" t="str">
        <f>'4000'!C13</f>
        <v>10-15-13</v>
      </c>
      <c r="U48" s="101" t="str">
        <f>'4000pg2'!B15</f>
        <v xml:space="preserve">  4317</v>
      </c>
      <c r="V48" s="58" t="str">
        <f>'4000pg2'!C15</f>
        <v>04-21-20</v>
      </c>
      <c r="W48" s="101"/>
      <c r="X48" s="2"/>
      <c r="Y48" s="101" t="str">
        <f>IF('6000'!B14&lt;&gt;"",'6000'!B14,"")</f>
        <v/>
      </c>
      <c r="Z48" s="2" t="str">
        <f>IF('6000'!C14&lt;&gt;"",'6000'!C14,"")</f>
        <v/>
      </c>
      <c r="AA48" s="101"/>
      <c r="AB48" s="58"/>
      <c r="AC48" s="104" t="str">
        <f>IF('7000'!B13&lt;&gt;"",'7000'!B13,"")</f>
        <v xml:space="preserve">  7134</v>
      </c>
      <c r="AD48" s="2" t="str">
        <f>IF('7000'!C13&lt;&gt;"",'7000'!C13,"")</f>
        <v>10-15-13</v>
      </c>
      <c r="AE48" s="101"/>
      <c r="AF48" s="2"/>
      <c r="AG48" s="104"/>
      <c r="AH48" s="105"/>
      <c r="AI48" s="104" t="str">
        <f>'8000'!B32</f>
        <v xml:space="preserve">  8303</v>
      </c>
      <c r="AJ48" s="105" t="str">
        <f>'8000'!C32</f>
        <v>10-22-93</v>
      </c>
      <c r="AK48" s="104"/>
      <c r="AL48" s="2"/>
      <c r="AM48" s="104"/>
      <c r="AN48" s="105"/>
    </row>
    <row r="49" spans="1:40">
      <c r="A49" s="101" t="str">
        <f>Grading!B20</f>
        <v>G_4D_Grade_Delay_S</v>
      </c>
      <c r="B49" s="58" t="str">
        <f>Grading!C20</f>
        <v>04-21-20</v>
      </c>
      <c r="C49" s="133"/>
      <c r="D49" s="58"/>
      <c r="E49" s="133"/>
      <c r="F49" s="58"/>
      <c r="G49" s="101"/>
      <c r="H49" s="2"/>
      <c r="I49" s="1" t="str">
        <f>IF('1000pg2'!B26&lt;&gt;"",'1000pg2'!B26,"")</f>
        <v/>
      </c>
      <c r="J49" s="63" t="str">
        <f>IF('1000pg2'!C26&lt;&gt;"",'1000pg2'!C26,"")</f>
        <v/>
      </c>
      <c r="K49" s="101"/>
      <c r="L49" s="2"/>
      <c r="M49" s="126"/>
      <c r="N49" s="127"/>
      <c r="O49" s="126" t="str">
        <f>IF('2000pg3'!B14&lt;&gt;"",'2000pg3'!B14,"")</f>
        <v xml:space="preserve">  2617</v>
      </c>
      <c r="P49" s="165" t="str">
        <f>IF('2000pg3'!C14&lt;&gt;"",'2000pg3'!C14,"")</f>
        <v>10-15-13</v>
      </c>
      <c r="Q49" s="101"/>
      <c r="R49" s="2"/>
      <c r="S49" s="101" t="str">
        <f>'4000'!B21</f>
        <v xml:space="preserve">  4201</v>
      </c>
      <c r="T49" s="58" t="str">
        <f>'4000'!C21</f>
        <v>09-07-73</v>
      </c>
      <c r="U49" s="101" t="str">
        <f>'4000pg2'!B16</f>
        <v xml:space="preserve">  4318</v>
      </c>
      <c r="V49" s="58" t="str">
        <f>'4000pg2'!C16</f>
        <v>04-21-20</v>
      </c>
      <c r="W49" s="101"/>
      <c r="X49" s="2"/>
      <c r="Y49" s="101" t="str">
        <f>IF('6000'!B15&lt;&gt;"",'6000'!B15,"")</f>
        <v/>
      </c>
      <c r="Z49" s="2" t="str">
        <f>IF('6000'!C15&lt;&gt;"",'6000'!C15,"")</f>
        <v/>
      </c>
      <c r="AA49" s="101"/>
      <c r="AB49" s="58"/>
      <c r="AC49" s="104" t="str">
        <f>IF('7000'!B14&lt;&gt;"",'7000'!B14,"")</f>
        <v xml:space="preserve">  7135</v>
      </c>
      <c r="AD49" s="2" t="str">
        <f>IF('7000'!C14&lt;&gt;"",'7000'!C14,"")</f>
        <v>10-15-13</v>
      </c>
      <c r="AE49" s="101"/>
      <c r="AF49" s="2"/>
      <c r="AG49" s="104"/>
      <c r="AH49" s="2"/>
      <c r="AI49" s="104"/>
      <c r="AJ49" s="105"/>
      <c r="AK49" s="104"/>
      <c r="AL49" s="2"/>
      <c r="AM49" s="104"/>
      <c r="AN49" s="105"/>
    </row>
    <row r="50" spans="1:40">
      <c r="A50" s="101"/>
      <c r="B50" s="58"/>
      <c r="D50" s="58"/>
      <c r="E50" s="133"/>
      <c r="F50" s="58"/>
      <c r="G50" s="101"/>
      <c r="H50" s="2"/>
      <c r="I50" s="1" t="str">
        <f>IF('1000pg2'!B27&lt;&gt;"",'1000pg2'!B27,"")</f>
        <v/>
      </c>
      <c r="J50" s="63" t="str">
        <f>IF('1000pg2'!C27&lt;&gt;"",'1000pg2'!C27,"")</f>
        <v/>
      </c>
      <c r="K50" s="101"/>
      <c r="L50" s="2"/>
      <c r="M50" s="126"/>
      <c r="N50" s="127"/>
      <c r="O50" s="126" t="str">
        <f>IF('2000pg3'!B15&lt;&gt;"",'2000pg3'!B15,"")</f>
        <v xml:space="preserve">  2618</v>
      </c>
      <c r="P50" s="165" t="str">
        <f>IF('2000pg3'!C15&lt;&gt;"",'2000pg3'!C15,"")</f>
        <v>10-15-13</v>
      </c>
      <c r="Q50" s="101"/>
      <c r="R50" s="2"/>
      <c r="S50" s="101" t="str">
        <f>'4000'!B22</f>
        <v xml:space="preserve">  4202</v>
      </c>
      <c r="T50" s="58" t="str">
        <f>'4000'!C22</f>
        <v>09-07-73</v>
      </c>
      <c r="U50" s="101" t="str">
        <f>'4000pg2'!B17</f>
        <v xml:space="preserve">  4320</v>
      </c>
      <c r="V50" s="58" t="str">
        <f>'4000pg2'!C17</f>
        <v>10-18-11</v>
      </c>
      <c r="W50" s="101"/>
      <c r="X50" s="2"/>
      <c r="Y50" s="101" t="str">
        <f>IF('6000'!B16&lt;&gt;"",'6000'!B16,"")</f>
        <v/>
      </c>
      <c r="Z50" s="2" t="str">
        <f>IF('6000'!C16&lt;&gt;"",'6000'!C16,"")</f>
        <v/>
      </c>
      <c r="AA50" s="101"/>
      <c r="AB50" s="58"/>
      <c r="AC50" s="104" t="str">
        <f>IF('7000'!B15&lt;&gt;"",'7000'!B15,"")</f>
        <v/>
      </c>
      <c r="AD50" s="2" t="str">
        <f>IF('7000'!C15&lt;&gt;"",'7000'!C15,"")</f>
        <v/>
      </c>
      <c r="AE50" s="101"/>
      <c r="AF50" s="2"/>
      <c r="AG50" s="104"/>
      <c r="AH50" s="105"/>
      <c r="AI50" s="104"/>
      <c r="AJ50" s="105"/>
      <c r="AK50" s="104"/>
      <c r="AL50" s="2"/>
      <c r="AM50" s="104"/>
      <c r="AN50" s="105"/>
    </row>
    <row r="51" spans="1:40">
      <c r="A51" s="101" t="str">
        <f>Grading!B22</f>
        <v>G_6_Grade_Closed</v>
      </c>
      <c r="B51" s="58" t="str">
        <f>Grading!C22</f>
        <v>10-16-18</v>
      </c>
      <c r="C51" s="133"/>
      <c r="D51" s="58"/>
      <c r="E51" s="133"/>
      <c r="F51" s="58"/>
      <c r="G51" s="101"/>
      <c r="H51" s="2"/>
      <c r="I51" s="1"/>
      <c r="J51" s="63"/>
      <c r="K51" s="101"/>
      <c r="L51" s="2"/>
      <c r="M51" s="126"/>
      <c r="N51" s="127"/>
      <c r="O51" s="126" t="str">
        <f>IF('2000pg3'!B16&lt;&gt;"",'2000pg3'!B16,"")</f>
        <v xml:space="preserve">  2619</v>
      </c>
      <c r="P51" s="165" t="str">
        <f>IF('2000pg3'!C16&lt;&gt;"",'2000pg3'!C16,"")</f>
        <v>10-15-13</v>
      </c>
      <c r="Q51" s="101"/>
      <c r="R51" s="2"/>
      <c r="S51" s="101" t="str">
        <f>'4000'!B23</f>
        <v xml:space="preserve">  4203</v>
      </c>
      <c r="T51" s="58" t="str">
        <f>'4000'!C23</f>
        <v>12-08-95</v>
      </c>
      <c r="U51" s="101"/>
      <c r="V51" s="58"/>
      <c r="W51" s="101"/>
      <c r="X51" s="2"/>
      <c r="Y51" s="101" t="str">
        <f>IF('6000'!B17&lt;&gt;"",'6000'!B17,"")</f>
        <v/>
      </c>
      <c r="Z51" s="2" t="str">
        <f>IF('6000'!C17&lt;&gt;"",'6000'!C17,"")</f>
        <v/>
      </c>
      <c r="AA51" s="101"/>
      <c r="AB51" s="58"/>
      <c r="AC51" s="104" t="str">
        <f>IF('7000'!B16&lt;&gt;"",'7000'!B16,"")</f>
        <v xml:space="preserve">  7137</v>
      </c>
      <c r="AD51" s="2" t="str">
        <f>IF('7000'!C16&lt;&gt;"",'7000'!C16,"")</f>
        <v>10-15-13</v>
      </c>
      <c r="AE51" s="101"/>
      <c r="AF51" s="2"/>
      <c r="AG51" s="104"/>
      <c r="AH51" s="105"/>
      <c r="AI51" s="104"/>
      <c r="AJ51" s="105"/>
      <c r="AK51" s="104"/>
      <c r="AL51" s="2"/>
      <c r="AM51" s="104"/>
      <c r="AN51" s="105"/>
    </row>
    <row r="52" spans="1:40">
      <c r="A52" s="101" t="str">
        <f>Grading!B23</f>
        <v>G_6_Grade_Depressed</v>
      </c>
      <c r="B52" s="58" t="str">
        <f>Grading!C23</f>
        <v>10-16-18</v>
      </c>
      <c r="C52" s="133"/>
      <c r="D52" s="58"/>
      <c r="E52" s="133"/>
      <c r="F52" s="58"/>
      <c r="G52" s="101"/>
      <c r="H52" s="2"/>
      <c r="I52" s="1"/>
      <c r="J52" s="63"/>
      <c r="K52" s="101"/>
      <c r="L52" s="2"/>
      <c r="M52" s="126"/>
      <c r="N52" s="127"/>
      <c r="O52" s="126" t="str">
        <f>IF('2000pg3'!B17&lt;&gt;"",'2000pg3'!B17,"")</f>
        <v xml:space="preserve">  2620</v>
      </c>
      <c r="P52" s="165" t="str">
        <f>IF('2000pg3'!C17&lt;&gt;"",'2000pg3'!C17,"")</f>
        <v>10-15-13</v>
      </c>
      <c r="Q52" s="101"/>
      <c r="R52" s="2"/>
      <c r="S52" s="101" t="str">
        <f>'4000'!B24</f>
        <v xml:space="preserve">  4204</v>
      </c>
      <c r="T52" s="58" t="str">
        <f>'4000'!C24</f>
        <v>10-03-00</v>
      </c>
      <c r="U52" s="101"/>
      <c r="V52" s="58"/>
      <c r="W52" s="101"/>
      <c r="X52" s="2"/>
      <c r="Y52" s="101" t="str">
        <f>IF('6000'!B18&lt;&gt;"",'6000'!B18,"")</f>
        <v xml:space="preserve">  6133</v>
      </c>
      <c r="Z52" s="2" t="str">
        <f>IF('6000'!C18&lt;&gt;"",'6000'!C18,"")</f>
        <v>04-15-14</v>
      </c>
      <c r="AA52" s="101"/>
      <c r="AB52" s="58"/>
      <c r="AC52" s="104" t="str">
        <f>IF('7000'!B17&lt;&gt;"",'7000'!B17,"")</f>
        <v/>
      </c>
      <c r="AD52" s="2" t="str">
        <f>IF('7000'!C17&lt;&gt;"",'7000'!C17,"")</f>
        <v/>
      </c>
      <c r="AE52" s="1"/>
      <c r="AF52" s="2"/>
      <c r="AG52" s="104"/>
      <c r="AH52" s="105"/>
      <c r="AI52" s="104"/>
      <c r="AJ52" s="105"/>
      <c r="AK52" s="104"/>
      <c r="AL52" s="2"/>
      <c r="AM52" s="104"/>
      <c r="AN52" s="105"/>
    </row>
    <row r="53" spans="1:40">
      <c r="A53" s="101" t="str">
        <f>Grading!B24</f>
        <v>G_8_Grade_Closed</v>
      </c>
      <c r="B53" s="58" t="str">
        <f>Grading!C24</f>
        <v>10-16-18</v>
      </c>
      <c r="C53" s="133"/>
      <c r="D53" s="58"/>
      <c r="E53" s="133"/>
      <c r="F53" s="58"/>
      <c r="G53" s="101" t="str">
        <f>IF('1000'!B18&lt;&gt;"",'1000'!B18,"")</f>
        <v/>
      </c>
      <c r="H53" s="2" t="str">
        <f>IF('1000'!C18&lt;&gt;"",'1000'!C18,"")</f>
        <v/>
      </c>
      <c r="I53" s="1"/>
      <c r="J53" s="63"/>
      <c r="K53" s="101"/>
      <c r="L53" s="2"/>
      <c r="M53" s="126"/>
      <c r="N53" s="127"/>
      <c r="O53" s="126" t="str">
        <f>IF('2000pg3'!B18&lt;&gt;"",'2000pg3'!B18,"")</f>
        <v/>
      </c>
      <c r="P53" s="165" t="str">
        <f>IF('2000pg3'!C18&lt;&gt;"",'2000pg3'!C18,"")</f>
        <v/>
      </c>
      <c r="Q53" s="101"/>
      <c r="R53" s="2"/>
      <c r="S53" s="101"/>
      <c r="T53" s="58"/>
      <c r="U53" s="101"/>
      <c r="V53" s="58"/>
      <c r="W53" s="101"/>
      <c r="X53" s="2"/>
      <c r="Y53" s="101" t="str">
        <f>IF('6000'!B19&lt;&gt;"",'6000'!B19,"")</f>
        <v xml:space="preserve">  6134</v>
      </c>
      <c r="Z53" s="2" t="str">
        <f>IF('6000'!C19&lt;&gt;"",'6000'!C19,"")</f>
        <v>04-15-14</v>
      </c>
      <c r="AA53" s="101"/>
      <c r="AB53" s="58"/>
      <c r="AC53" s="104" t="str">
        <f>IF('7000'!B18&lt;&gt;"",'7000'!B18,"")</f>
        <v/>
      </c>
      <c r="AD53" s="2" t="str">
        <f>IF('7000'!C18&lt;&gt;"",'7000'!C18,"")</f>
        <v/>
      </c>
      <c r="AE53" s="1"/>
      <c r="AF53" s="2"/>
      <c r="AG53" s="104"/>
      <c r="AH53" s="105"/>
      <c r="AI53" s="104"/>
      <c r="AJ53" s="105"/>
      <c r="AK53" s="104"/>
      <c r="AL53" s="2"/>
      <c r="AM53" s="104"/>
      <c r="AN53" s="105"/>
    </row>
    <row r="54" spans="1:40">
      <c r="A54" s="101" t="str">
        <f>Grading!B25</f>
        <v>G_8_Grade_Depressed</v>
      </c>
      <c r="B54" s="58" t="str">
        <f>Grading!C25</f>
        <v>10-16-18</v>
      </c>
      <c r="C54" s="133"/>
      <c r="D54" s="58"/>
      <c r="E54" s="133"/>
      <c r="F54" s="58"/>
      <c r="G54" s="101"/>
      <c r="H54" s="2"/>
      <c r="I54" s="1"/>
      <c r="J54" s="63"/>
      <c r="K54" s="101"/>
      <c r="L54" s="2"/>
      <c r="M54" s="126"/>
      <c r="N54" s="127"/>
      <c r="O54" s="126" t="str">
        <f>IF('2000pg3'!B19&lt;&gt;"",'2000pg3'!B19,"")</f>
        <v/>
      </c>
      <c r="P54" s="165" t="str">
        <f>IF('2000pg3'!C19&lt;&gt;"",'2000pg3'!C19,"")</f>
        <v/>
      </c>
      <c r="Q54" s="101"/>
      <c r="R54" s="2"/>
      <c r="S54" s="101"/>
      <c r="T54" s="58"/>
      <c r="U54" s="101"/>
      <c r="V54" s="58"/>
      <c r="W54" s="101"/>
      <c r="X54" s="2"/>
      <c r="Y54" s="101" t="str">
        <f>IF('6000'!B20&lt;&gt;"",'6000'!B20,"")</f>
        <v xml:space="preserve">  6135</v>
      </c>
      <c r="Z54" s="2" t="str">
        <f>IF('6000'!C20&lt;&gt;"",'6000'!C20,"")</f>
        <v>11-10-92</v>
      </c>
      <c r="AA54" s="101"/>
      <c r="AB54" s="58"/>
      <c r="AC54" s="104" t="str">
        <f>IF('7000'!B19&lt;&gt;"",'7000'!B19,"")</f>
        <v xml:space="preserve">  7145</v>
      </c>
      <c r="AD54" s="2" t="str">
        <f>IF('7000'!C19&lt;&gt;"",'7000'!C19,"")</f>
        <v>04-15-03</v>
      </c>
      <c r="AE54" s="1"/>
      <c r="AF54" s="2"/>
      <c r="AG54" s="104"/>
      <c r="AH54" s="105"/>
      <c r="AI54" s="104"/>
      <c r="AJ54" s="105"/>
      <c r="AK54" s="104"/>
      <c r="AL54" s="2"/>
      <c r="AM54" s="104"/>
      <c r="AN54" s="105"/>
    </row>
    <row r="55" spans="1:40">
      <c r="A55" s="101"/>
      <c r="B55" s="58"/>
      <c r="C55" s="133"/>
      <c r="D55" s="58"/>
      <c r="E55" s="133"/>
      <c r="F55" s="58"/>
      <c r="G55" s="101"/>
      <c r="H55" s="2"/>
      <c r="I55" s="1"/>
      <c r="J55" s="63"/>
      <c r="K55" s="101"/>
      <c r="L55" s="2"/>
      <c r="M55" s="126"/>
      <c r="N55" s="127"/>
      <c r="O55" s="126" t="str">
        <f>IF('2000pg3'!B20&lt;&gt;"",'2000pg3'!B20,"")</f>
        <v/>
      </c>
      <c r="P55" s="165" t="str">
        <f>IF('2000pg3'!C20&lt;&gt;"",'2000pg3'!C20,"")</f>
        <v/>
      </c>
      <c r="Q55" s="101"/>
      <c r="R55" s="2"/>
      <c r="S55" s="101"/>
      <c r="T55" s="58"/>
      <c r="U55" s="101"/>
      <c r="V55" s="58"/>
      <c r="W55" s="101"/>
      <c r="X55" s="2"/>
      <c r="Y55" s="101" t="str">
        <f>IF('6000'!B21&lt;&gt;"",'6000'!B21,"")</f>
        <v xml:space="preserve">  6136</v>
      </c>
      <c r="Z55" s="2" t="str">
        <f>IF('6000'!C21&lt;&gt;"",'6000'!C21,"")</f>
        <v>11-10-92</v>
      </c>
      <c r="AA55" s="101"/>
      <c r="AB55" s="58"/>
      <c r="AC55" s="104" t="str">
        <f>IF('7000'!B20&lt;&gt;"",'7000'!B20,"")</f>
        <v xml:space="preserve">  7146</v>
      </c>
      <c r="AD55" s="2" t="str">
        <f>IF('7000'!C20&lt;&gt;"",'7000'!C20,"")</f>
        <v>04-15-03</v>
      </c>
      <c r="AE55" s="1"/>
      <c r="AF55" s="2"/>
      <c r="AG55" s="104"/>
      <c r="AH55" s="2"/>
      <c r="AI55" s="104"/>
      <c r="AJ55" s="105"/>
      <c r="AK55" s="104"/>
      <c r="AL55" s="2"/>
      <c r="AM55" s="104"/>
      <c r="AN55" s="105"/>
    </row>
    <row r="56" spans="1:40">
      <c r="A56" s="101"/>
      <c r="B56" s="58"/>
      <c r="C56" s="133"/>
      <c r="D56" s="58"/>
      <c r="E56" s="133"/>
      <c r="F56" s="58"/>
      <c r="G56" s="101"/>
      <c r="H56" s="2"/>
      <c r="I56" s="1"/>
      <c r="J56" s="63"/>
      <c r="K56" s="101"/>
      <c r="L56" s="2"/>
      <c r="M56" s="126"/>
      <c r="N56" s="127"/>
      <c r="O56" s="126" t="str">
        <f>IF('2000pg3'!B21&lt;&gt;"",'2000pg3'!B21,"")</f>
        <v/>
      </c>
      <c r="P56" s="165" t="str">
        <f>IF('2000pg3'!C21&lt;&gt;"",'2000pg3'!C21,"")</f>
        <v/>
      </c>
      <c r="Q56" s="101"/>
      <c r="R56" s="2"/>
      <c r="S56" s="101"/>
      <c r="T56" s="58"/>
      <c r="U56" s="101"/>
      <c r="V56" s="58"/>
      <c r="W56" s="101"/>
      <c r="X56" s="2"/>
      <c r="Y56" s="101" t="str">
        <f>IF('6000'!B22&lt;&gt;"",'6000'!B22,"")</f>
        <v xml:space="preserve">  6137</v>
      </c>
      <c r="Z56" s="2" t="str">
        <f>IF('6000'!C22&lt;&gt;"",'6000'!C22,"")</f>
        <v>11-10-92</v>
      </c>
      <c r="AA56" s="101"/>
      <c r="AB56" s="58"/>
      <c r="AC56" s="104" t="str">
        <f>IF('7000'!B21&lt;&gt;"",'7000'!B21,"")</f>
        <v xml:space="preserve">  7148</v>
      </c>
      <c r="AD56" s="2" t="str">
        <f>IF('7000'!C21&lt;&gt;"",'7000'!C21,"")</f>
        <v>10-21-14</v>
      </c>
      <c r="AE56" s="1"/>
      <c r="AF56" s="2"/>
      <c r="AG56" s="104"/>
      <c r="AH56" s="2"/>
      <c r="AI56" s="104"/>
      <c r="AJ56" s="105"/>
      <c r="AK56" s="104"/>
      <c r="AL56" s="2"/>
      <c r="AM56" s="104"/>
      <c r="AN56" s="105"/>
    </row>
    <row r="57" spans="1:40">
      <c r="A57" s="101"/>
      <c r="B57" s="58"/>
      <c r="C57" s="133"/>
      <c r="D57" s="58"/>
      <c r="E57" s="133"/>
      <c r="F57" s="58"/>
      <c r="G57" s="101"/>
      <c r="H57" s="2"/>
      <c r="I57" s="1"/>
      <c r="J57" s="63"/>
      <c r="K57" s="101"/>
      <c r="L57" s="2"/>
      <c r="M57" s="126"/>
      <c r="N57" s="127"/>
      <c r="O57" s="126" t="str">
        <f>IF('2000pg3'!B22&lt;&gt;"",'2000pg3'!B22,"")</f>
        <v/>
      </c>
      <c r="P57" s="165" t="str">
        <f>IF('2000pg3'!C22&lt;&gt;"",'2000pg3'!C22,"")</f>
        <v/>
      </c>
      <c r="Q57" s="101"/>
      <c r="R57" s="2"/>
      <c r="S57" s="101"/>
      <c r="T57" s="58"/>
      <c r="U57" s="101"/>
      <c r="V57" s="58"/>
      <c r="W57" s="101"/>
      <c r="X57" s="2"/>
      <c r="Y57" s="101" t="str">
        <f>IF('6000'!B23&lt;&gt;"",'6000'!B23,"")</f>
        <v xml:space="preserve">  6138</v>
      </c>
      <c r="Z57" s="2" t="str">
        <f>IF('6000'!C23&lt;&gt;"",'6000'!C23,"")</f>
        <v>10-27-98</v>
      </c>
      <c r="AA57" s="101"/>
      <c r="AB57" s="58"/>
      <c r="AC57" s="104" t="str">
        <f>IF('7000'!B22&lt;&gt;"",'7000'!B22,"")</f>
        <v xml:space="preserve">  7149</v>
      </c>
      <c r="AD57" s="2" t="str">
        <f>IF('7000'!C22&lt;&gt;"",'7000'!C22,"")</f>
        <v>04-15-14</v>
      </c>
      <c r="AE57" s="1"/>
      <c r="AF57" s="2"/>
      <c r="AG57" s="104"/>
      <c r="AH57" s="2"/>
      <c r="AI57" s="104"/>
      <c r="AJ57" s="105"/>
      <c r="AK57" s="104"/>
      <c r="AL57" s="2"/>
      <c r="AM57" s="104"/>
      <c r="AN57" s="105"/>
    </row>
    <row r="58" spans="1:40">
      <c r="A58" s="101"/>
      <c r="B58" s="58"/>
      <c r="C58" s="133"/>
      <c r="D58" s="58"/>
      <c r="E58" s="133"/>
      <c r="F58" s="58"/>
      <c r="G58" s="101"/>
      <c r="H58" s="2"/>
      <c r="I58" s="1"/>
      <c r="J58" s="63"/>
      <c r="K58" s="101"/>
      <c r="L58" s="2"/>
      <c r="M58" s="126"/>
      <c r="N58" s="127"/>
      <c r="O58" s="126" t="str">
        <f>IF('2000pg3'!B23&lt;&gt;"",'2000pg3'!B23,"")</f>
        <v/>
      </c>
      <c r="P58" s="165" t="str">
        <f>IF('2000pg3'!C23&lt;&gt;"",'2000pg3'!C23,"")</f>
        <v/>
      </c>
      <c r="Q58" s="101"/>
      <c r="R58" s="2"/>
      <c r="S58" s="101"/>
      <c r="T58" s="58"/>
      <c r="U58" s="101"/>
      <c r="V58" s="58"/>
      <c r="W58" s="101"/>
      <c r="X58" s="2"/>
      <c r="Y58" s="101" t="str">
        <f>IF('6000'!B24&lt;&gt;"",'6000'!B24,"")</f>
        <v/>
      </c>
      <c r="Z58" s="2" t="str">
        <f>IF('6000'!C24&lt;&gt;"",'6000'!C24,"")</f>
        <v/>
      </c>
      <c r="AA58" s="101"/>
      <c r="AB58" s="58"/>
      <c r="AC58" s="104" t="str">
        <f>IF('7000'!B23&lt;&gt;"",'7000'!B23,"")</f>
        <v/>
      </c>
      <c r="AD58" s="2" t="str">
        <f>IF('7000'!C23&lt;&gt;"",'7000'!C23,"")</f>
        <v/>
      </c>
      <c r="AE58" s="1"/>
      <c r="AF58" s="2"/>
      <c r="AG58" s="104"/>
      <c r="AH58" s="2"/>
      <c r="AI58" s="104"/>
      <c r="AJ58" s="105"/>
      <c r="AK58" s="104"/>
      <c r="AL58" s="2"/>
      <c r="AM58" s="104"/>
      <c r="AN58" s="105"/>
    </row>
    <row r="59" spans="1:40">
      <c r="A59" s="101"/>
      <c r="B59" s="58"/>
      <c r="C59" s="133"/>
      <c r="D59" s="58"/>
      <c r="E59" s="133"/>
      <c r="F59" s="58"/>
      <c r="G59" s="101"/>
      <c r="H59" s="2"/>
      <c r="I59" s="1"/>
      <c r="J59" s="63"/>
      <c r="K59" s="101"/>
      <c r="L59" s="2"/>
      <c r="M59" s="126"/>
      <c r="N59" s="127"/>
      <c r="O59" s="101"/>
      <c r="P59" s="2"/>
      <c r="Q59" s="101"/>
      <c r="R59" s="2"/>
      <c r="S59" s="101"/>
      <c r="T59" s="58"/>
      <c r="U59" s="101"/>
      <c r="V59" s="58"/>
      <c r="W59" s="101"/>
      <c r="X59" s="2"/>
      <c r="Y59" s="101" t="str">
        <f>IF('6000'!B25&lt;&gt;"",'6000'!B25,"")</f>
        <v/>
      </c>
      <c r="Z59" s="2" t="str">
        <f>IF('6000'!C25&lt;&gt;"",'6000'!C25,"")</f>
        <v/>
      </c>
      <c r="AA59" s="101"/>
      <c r="AB59" s="58"/>
      <c r="AC59" s="104" t="str">
        <f>IF('7000'!B24&lt;&gt;"",'7000'!B24,"")</f>
        <v xml:space="preserve">  7151</v>
      </c>
      <c r="AD59" s="2" t="str">
        <f>IF('7000'!C24&lt;&gt;"",'7000'!C24,"")</f>
        <v>10-15-13</v>
      </c>
      <c r="AE59" s="166"/>
      <c r="AF59" s="167"/>
      <c r="AG59" s="104"/>
      <c r="AH59" s="2"/>
      <c r="AI59" s="104"/>
      <c r="AJ59" s="105"/>
      <c r="AK59" s="104"/>
      <c r="AL59" s="2"/>
      <c r="AM59" s="104"/>
      <c r="AN59" s="105"/>
    </row>
    <row r="60" spans="1:40">
      <c r="A60" s="101"/>
      <c r="B60" s="58"/>
      <c r="C60" s="133"/>
      <c r="D60" s="58"/>
      <c r="E60" s="133"/>
      <c r="F60" s="58"/>
      <c r="G60" s="101"/>
      <c r="H60" s="2"/>
      <c r="I60" s="1"/>
      <c r="J60" s="63"/>
      <c r="K60" s="101"/>
      <c r="L60" s="2"/>
      <c r="M60" s="126"/>
      <c r="N60" s="127"/>
      <c r="O60" s="101"/>
      <c r="P60" s="2"/>
      <c r="Q60" s="101"/>
      <c r="R60" s="2"/>
      <c r="S60" s="101"/>
      <c r="T60" s="58"/>
      <c r="U60" s="101"/>
      <c r="V60" s="58"/>
      <c r="W60" s="101"/>
      <c r="X60" s="2"/>
      <c r="Y60" s="101" t="str">
        <f>IF('6000'!B26&lt;&gt;"",'6000'!B26,"")</f>
        <v/>
      </c>
      <c r="Z60" s="2" t="str">
        <f>IF('6000'!C26&lt;&gt;"",'6000'!C26,"")</f>
        <v/>
      </c>
      <c r="AA60" s="101"/>
      <c r="AB60" s="2"/>
      <c r="AC60" s="104" t="str">
        <f>IF('7000'!B25&lt;&gt;"",'7000'!B25,"")</f>
        <v xml:space="preserve">  7152</v>
      </c>
      <c r="AD60" s="2" t="str">
        <f>IF('7000'!C25&lt;&gt;"",'7000'!C25,"")</f>
        <v>10-15-13</v>
      </c>
      <c r="AE60" s="1"/>
      <c r="AF60" s="2"/>
      <c r="AG60" s="104"/>
      <c r="AH60" s="2"/>
      <c r="AI60" s="104"/>
      <c r="AJ60" s="105"/>
      <c r="AK60" s="104"/>
      <c r="AL60" s="2"/>
      <c r="AM60" s="104"/>
      <c r="AN60" s="105"/>
    </row>
    <row r="61" spans="1:40">
      <c r="A61" s="101"/>
      <c r="B61" s="58"/>
      <c r="C61" s="133"/>
      <c r="D61" s="58"/>
      <c r="E61" s="133"/>
      <c r="F61" s="58"/>
      <c r="G61" s="101"/>
      <c r="H61" s="2"/>
      <c r="I61" s="1"/>
      <c r="J61" s="63"/>
      <c r="K61" s="101"/>
      <c r="L61" s="2"/>
      <c r="M61" s="126"/>
      <c r="N61" s="127"/>
      <c r="O61" s="101"/>
      <c r="P61" s="2"/>
      <c r="Q61" s="101"/>
      <c r="R61" s="2"/>
      <c r="S61" s="101"/>
      <c r="T61" s="58"/>
      <c r="U61" s="101"/>
      <c r="V61" s="58"/>
      <c r="W61" s="101"/>
      <c r="X61" s="2"/>
      <c r="Y61" s="101" t="str">
        <f>IF('6000'!B27&lt;&gt;"",'6000'!B27,"")</f>
        <v/>
      </c>
      <c r="Z61" s="2" t="str">
        <f>IF('6000'!C27&lt;&gt;"",'6000'!C27,"")</f>
        <v/>
      </c>
      <c r="AA61" s="101"/>
      <c r="AB61" s="2"/>
      <c r="AC61" s="104" t="str">
        <f>IF('7000'!B26&lt;&gt;"",'7000'!B26,"")</f>
        <v/>
      </c>
      <c r="AD61" s="2" t="str">
        <f>IF('7000'!C26&lt;&gt;"",'7000'!C26,"")</f>
        <v/>
      </c>
      <c r="AE61" s="1"/>
      <c r="AF61" s="2"/>
      <c r="AG61" s="104"/>
      <c r="AH61" s="2"/>
      <c r="AI61" s="104"/>
      <c r="AJ61" s="105"/>
      <c r="AK61" s="104"/>
      <c r="AL61" s="2"/>
      <c r="AM61" s="104"/>
      <c r="AN61" s="105"/>
    </row>
    <row r="62" spans="1:40">
      <c r="A62" s="101"/>
      <c r="B62" s="58"/>
      <c r="C62" s="133"/>
      <c r="D62" s="58"/>
      <c r="E62" s="133"/>
      <c r="F62" s="58"/>
      <c r="G62" s="101"/>
      <c r="H62" s="2"/>
      <c r="I62" s="1"/>
      <c r="J62" s="63"/>
      <c r="K62" s="101"/>
      <c r="L62" s="2"/>
      <c r="M62" s="126"/>
      <c r="N62" s="127"/>
      <c r="O62" s="101"/>
      <c r="P62" s="2"/>
      <c r="Q62" s="101"/>
      <c r="R62" s="2"/>
      <c r="S62" s="101"/>
      <c r="T62" s="58"/>
      <c r="U62" s="101"/>
      <c r="V62" s="58"/>
      <c r="W62" s="101"/>
      <c r="X62" s="2"/>
      <c r="Y62" s="101" t="str">
        <f>IF('6000'!B28&lt;&gt;"",'6000'!B28,"")</f>
        <v/>
      </c>
      <c r="Z62" s="2" t="str">
        <f>IF('6000'!C28&lt;&gt;"",'6000'!C28,"")</f>
        <v/>
      </c>
      <c r="AA62" s="101"/>
      <c r="AB62" s="2"/>
      <c r="AC62" s="104" t="str">
        <f>IF('7000'!B27&lt;&gt;"",'7000'!B27,"")</f>
        <v xml:space="preserve">  7154</v>
      </c>
      <c r="AD62" s="2" t="str">
        <f>IF('7000'!C27&lt;&gt;"",'7000'!C27,"")</f>
        <v>04-20-10</v>
      </c>
      <c r="AE62" s="1"/>
      <c r="AF62" s="2"/>
      <c r="AG62" s="104"/>
      <c r="AH62" s="2"/>
      <c r="AI62" s="104"/>
      <c r="AJ62" s="105"/>
      <c r="AK62" s="104"/>
      <c r="AL62" s="2"/>
      <c r="AM62" s="104"/>
      <c r="AN62" s="105"/>
    </row>
    <row r="63" spans="1:40">
      <c r="A63" s="101"/>
      <c r="B63" s="58"/>
      <c r="C63" s="133"/>
      <c r="D63" s="58"/>
      <c r="E63" s="133"/>
      <c r="F63" s="58"/>
      <c r="G63" s="101"/>
      <c r="H63" s="2"/>
      <c r="I63" s="1"/>
      <c r="J63" s="63"/>
      <c r="K63" s="101"/>
      <c r="L63" s="2"/>
      <c r="M63" s="126"/>
      <c r="N63" s="127"/>
      <c r="O63" s="101"/>
      <c r="P63" s="2"/>
      <c r="Q63" s="101"/>
      <c r="R63" s="2"/>
      <c r="S63" s="101"/>
      <c r="T63" s="58"/>
      <c r="U63" s="101"/>
      <c r="V63" s="58"/>
      <c r="W63" s="101"/>
      <c r="X63" s="2"/>
      <c r="Y63" s="101" t="str">
        <f>IF('6000'!B29&lt;&gt;"",'6000'!B29,"")</f>
        <v/>
      </c>
      <c r="Z63" s="2" t="str">
        <f>IF('6000'!C29&lt;&gt;"",'6000'!C29,"")</f>
        <v/>
      </c>
      <c r="AA63" s="101"/>
      <c r="AB63" s="2"/>
      <c r="AC63" s="104" t="str">
        <f>IF('7000'!B28&lt;&gt;"",'7000'!B28,"")</f>
        <v xml:space="preserve">  7154A</v>
      </c>
      <c r="AD63" s="2" t="str">
        <f>IF('7000'!C28&lt;&gt;"",'7000'!C28,"")</f>
        <v>10-20-09</v>
      </c>
      <c r="AE63" s="1"/>
      <c r="AF63" s="2"/>
      <c r="AG63" s="104"/>
      <c r="AH63" s="2"/>
      <c r="AI63" s="104"/>
      <c r="AJ63" s="105"/>
      <c r="AK63" s="104"/>
      <c r="AL63" s="2"/>
      <c r="AM63" s="104"/>
      <c r="AN63" s="105"/>
    </row>
    <row r="64" spans="1:40">
      <c r="A64" s="101"/>
      <c r="B64" s="58"/>
      <c r="C64" s="133"/>
      <c r="D64" s="58"/>
      <c r="E64" s="133"/>
      <c r="F64" s="58"/>
      <c r="G64" s="101"/>
      <c r="H64" s="2"/>
      <c r="I64" s="1"/>
      <c r="J64" s="63"/>
      <c r="K64" s="101"/>
      <c r="L64" s="2"/>
      <c r="M64" s="126"/>
      <c r="N64" s="127"/>
      <c r="O64" s="101"/>
      <c r="P64" s="2"/>
      <c r="Q64" s="101"/>
      <c r="R64" s="2"/>
      <c r="S64" s="101"/>
      <c r="T64" s="58"/>
      <c r="U64" s="101"/>
      <c r="V64" s="58"/>
      <c r="W64" s="101"/>
      <c r="X64" s="2"/>
      <c r="Y64" s="101" t="str">
        <f>IF('6000'!B30&lt;&gt;"",'6000'!B30,"")</f>
        <v/>
      </c>
      <c r="Z64" s="2" t="str">
        <f>IF('6000'!C30&lt;&gt;"",'6000'!C30,"")</f>
        <v/>
      </c>
      <c r="AA64" s="101"/>
      <c r="AB64" s="2"/>
      <c r="AC64" s="104" t="str">
        <f>IF('7000'!B29&lt;&gt;"",'7000'!B29,"")</f>
        <v xml:space="preserve">  7154B</v>
      </c>
      <c r="AD64" s="2" t="str">
        <f>IF('7000'!C29&lt;&gt;"",'7000'!C29,"")</f>
        <v>10-19-21</v>
      </c>
      <c r="AE64" s="1"/>
      <c r="AF64" s="2"/>
      <c r="AG64" s="104"/>
      <c r="AH64" s="2"/>
      <c r="AI64" s="104"/>
      <c r="AJ64" s="105"/>
      <c r="AK64" s="104"/>
      <c r="AL64" s="2"/>
      <c r="AM64" s="104"/>
      <c r="AN64" s="105"/>
    </row>
    <row r="65" spans="1:40">
      <c r="A65" s="101"/>
      <c r="B65" s="58"/>
      <c r="C65" s="133"/>
      <c r="D65" s="58"/>
      <c r="E65" s="133"/>
      <c r="F65" s="58"/>
      <c r="G65" s="101"/>
      <c r="H65" s="2"/>
      <c r="I65" s="1" t="str">
        <f>IF('1000pg2'!B30&lt;&gt;"",'1000pg2'!B30,"")</f>
        <v/>
      </c>
      <c r="J65" s="63" t="str">
        <f>IF('1000pg2'!C30&lt;&gt;"",'1000pg2'!C30,"")</f>
        <v/>
      </c>
      <c r="K65" s="101"/>
      <c r="L65" s="2"/>
      <c r="M65" s="126"/>
      <c r="N65" s="127"/>
      <c r="O65" s="101"/>
      <c r="P65" s="2"/>
      <c r="Q65" s="101"/>
      <c r="R65" s="2"/>
      <c r="S65" s="101"/>
      <c r="T65" s="58"/>
      <c r="U65" s="101"/>
      <c r="V65" s="58"/>
      <c r="W65" s="101"/>
      <c r="X65" s="2"/>
      <c r="Y65" s="101" t="str">
        <f>IF('6000'!B31&lt;&gt;"",'6000'!B31,"")</f>
        <v/>
      </c>
      <c r="Z65" s="2" t="str">
        <f>IF('6000'!C31&lt;&gt;"",'6000'!C31,"")</f>
        <v/>
      </c>
      <c r="AA65" s="101"/>
      <c r="AB65" s="2"/>
      <c r="AC65" s="104" t="str">
        <f>IF('7000'!B30&lt;&gt;"",'7000'!B30,"")</f>
        <v xml:space="preserve">  7155</v>
      </c>
      <c r="AD65" s="2" t="str">
        <f>IF('7000'!C30&lt;&gt;"",'7000'!C30,"")</f>
        <v>10-21-03</v>
      </c>
      <c r="AE65" s="1"/>
      <c r="AF65" s="2"/>
      <c r="AG65" s="104"/>
      <c r="AH65" s="2"/>
      <c r="AI65" s="104"/>
      <c r="AJ65" s="105"/>
      <c r="AK65" s="104"/>
      <c r="AL65" s="2"/>
      <c r="AM65" s="104"/>
      <c r="AN65" s="105"/>
    </row>
    <row r="66" spans="1:40">
      <c r="A66" s="101"/>
      <c r="B66" s="58"/>
      <c r="C66" s="133"/>
      <c r="D66" s="58"/>
      <c r="E66" s="133"/>
      <c r="F66" s="58"/>
      <c r="G66" s="101"/>
      <c r="H66" s="2"/>
      <c r="I66" s="1" t="str">
        <f>IF('1000pg2'!B31&lt;&gt;"",'1000pg2'!B31,"")</f>
        <v/>
      </c>
      <c r="J66" s="63" t="str">
        <f>IF('1000pg2'!C31&lt;&gt;"",'1000pg2'!C31,"")</f>
        <v/>
      </c>
      <c r="K66" s="101"/>
      <c r="L66" s="2"/>
      <c r="M66" s="126"/>
      <c r="N66" s="127"/>
      <c r="O66" s="101"/>
      <c r="P66" s="2"/>
      <c r="Q66" s="1"/>
      <c r="R66" s="2"/>
      <c r="S66" s="101"/>
      <c r="T66" s="58"/>
      <c r="U66" s="101"/>
      <c r="V66" s="58"/>
      <c r="W66" s="101"/>
      <c r="X66" s="2"/>
      <c r="Y66" s="101" t="str">
        <f>IF('6000'!B32&lt;&gt;"",'6000'!B32,"")</f>
        <v xml:space="preserve">  6147</v>
      </c>
      <c r="Z66" s="2" t="str">
        <f>IF('6000'!C32&lt;&gt;"",'6000'!C32,"")</f>
        <v>10-20-15</v>
      </c>
      <c r="AA66" s="101"/>
      <c r="AB66" s="2"/>
      <c r="AC66" s="104" t="str">
        <f>IF('7000'!B31&lt;&gt;"",'7000'!B31,"")</f>
        <v xml:space="preserve">  7156</v>
      </c>
      <c r="AD66" s="2" t="str">
        <f>IF('7000'!C31&lt;&gt;"",'7000'!C31,"")</f>
        <v>10-18-22</v>
      </c>
      <c r="AE66" s="166"/>
      <c r="AF66" s="167"/>
      <c r="AG66" s="104"/>
      <c r="AH66" s="2"/>
      <c r="AI66" s="104"/>
      <c r="AJ66" s="105"/>
      <c r="AK66" s="104"/>
      <c r="AL66" s="2"/>
      <c r="AM66" s="104"/>
      <c r="AN66" s="105"/>
    </row>
    <row r="67" spans="1:40" ht="15.75" thickBot="1">
      <c r="A67" s="102"/>
      <c r="B67" s="159"/>
      <c r="C67" s="134"/>
      <c r="D67" s="159"/>
      <c r="E67" s="134"/>
      <c r="F67" s="159"/>
      <c r="G67" s="3"/>
      <c r="H67" s="4"/>
      <c r="I67" s="3"/>
      <c r="J67" s="4" t="s">
        <v>166</v>
      </c>
      <c r="K67" s="102"/>
      <c r="L67" s="4"/>
      <c r="M67" s="123"/>
      <c r="N67" s="115"/>
      <c r="O67" s="102"/>
      <c r="P67" s="4"/>
      <c r="Q67" s="3"/>
      <c r="R67" s="4"/>
      <c r="S67" s="102"/>
      <c r="T67" s="159"/>
      <c r="U67" s="102"/>
      <c r="V67" s="159"/>
      <c r="W67" s="3"/>
      <c r="X67" s="4"/>
      <c r="Y67" s="102"/>
      <c r="Z67" s="4"/>
      <c r="AA67" s="102"/>
      <c r="AB67" s="4"/>
      <c r="AC67" s="102" t="str">
        <f>IF('7000'!B32&lt;&gt;"",'7000'!B32,"")</f>
        <v xml:space="preserve">  7157</v>
      </c>
      <c r="AD67" s="4" t="str">
        <f>IF('7000'!C32&lt;&gt;"",'7000'!C32,"")</f>
        <v>04-19-22</v>
      </c>
      <c r="AE67" s="3" t="str">
        <f>IF('7000pg2'!B32&lt;&gt;"",'7000pg2'!B32,"")</f>
        <v/>
      </c>
      <c r="AF67" s="4" t="str">
        <f>IF('7000pg2'!C32&lt;&gt;"",'7000pg2'!C32,"")</f>
        <v/>
      </c>
      <c r="AG67" s="3"/>
      <c r="AH67" s="4"/>
      <c r="AI67" s="102"/>
      <c r="AJ67" s="4"/>
      <c r="AK67" s="102"/>
      <c r="AL67" s="4"/>
      <c r="AM67" s="3"/>
      <c r="AN67" s="4"/>
    </row>
    <row r="68" spans="1:40">
      <c r="A68" s="64"/>
      <c r="B68" s="64"/>
      <c r="C68" s="64"/>
      <c r="D68" s="64"/>
      <c r="E68" s="64"/>
      <c r="F68" s="64"/>
    </row>
    <row r="71" spans="1:40">
      <c r="G71" s="129"/>
      <c r="H71" s="129"/>
      <c r="I71" s="129"/>
    </row>
  </sheetData>
  <mergeCells count="44">
    <mergeCell ref="AK38:AL39"/>
    <mergeCell ref="AM38:AN39"/>
    <mergeCell ref="W38:X39"/>
    <mergeCell ref="Y38:Z39"/>
    <mergeCell ref="AC38:AD39"/>
    <mergeCell ref="AU5:AV6"/>
    <mergeCell ref="Y5:Z6"/>
    <mergeCell ref="AS5:AT6"/>
    <mergeCell ref="AG5:AH6"/>
    <mergeCell ref="AQ5:AR6"/>
    <mergeCell ref="AK5:AL6"/>
    <mergeCell ref="AO5:AP6"/>
    <mergeCell ref="AM5:AN6"/>
    <mergeCell ref="AC5:AD6"/>
    <mergeCell ref="AE5:AF6"/>
    <mergeCell ref="AA5:AB6"/>
    <mergeCell ref="A3:X3"/>
    <mergeCell ref="G5:H6"/>
    <mergeCell ref="I5:J6"/>
    <mergeCell ref="K5:L6"/>
    <mergeCell ref="W5:X6"/>
    <mergeCell ref="E5:F6"/>
    <mergeCell ref="M5:N6"/>
    <mergeCell ref="O5:P6"/>
    <mergeCell ref="Q5:R6"/>
    <mergeCell ref="S5:T6"/>
    <mergeCell ref="U5:V6"/>
    <mergeCell ref="C5:D6"/>
    <mergeCell ref="A38:B39"/>
    <mergeCell ref="A5:B6"/>
    <mergeCell ref="AA38:AB39"/>
    <mergeCell ref="S38:T39"/>
    <mergeCell ref="AI38:AJ39"/>
    <mergeCell ref="U38:V39"/>
    <mergeCell ref="E38:F39"/>
    <mergeCell ref="AI5:AJ6"/>
    <mergeCell ref="AG38:AH39"/>
    <mergeCell ref="AE38:AF39"/>
    <mergeCell ref="G38:H39"/>
    <mergeCell ref="I38:J39"/>
    <mergeCell ref="K38:L39"/>
    <mergeCell ref="M38:N39"/>
    <mergeCell ref="O38:P39"/>
    <mergeCell ref="Q38:R39"/>
  </mergeCells>
  <phoneticPr fontId="0" type="noConversion"/>
  <printOptions headings="1" gridLines="1"/>
  <pageMargins left="0.75" right="0.75" top="0" bottom="0" header="0.5" footer="0.5"/>
  <pageSetup scale="1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E81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11" t="s">
        <v>162</v>
      </c>
    </row>
    <row r="2" spans="2:5" ht="0.95" customHeight="1"/>
    <row r="3" spans="2:5" ht="45.2" customHeight="1">
      <c r="B3" s="72" t="s">
        <v>336</v>
      </c>
      <c r="E3" s="66" t="s">
        <v>222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71" t="s">
        <v>230</v>
      </c>
      <c r="C6" s="28" t="s">
        <v>842</v>
      </c>
      <c r="D6" s="18" t="s">
        <v>537</v>
      </c>
      <c r="E6" s="19"/>
    </row>
    <row r="7" spans="2:5" ht="18.95" customHeight="1">
      <c r="B7" s="71" t="s">
        <v>229</v>
      </c>
      <c r="C7" s="28" t="s">
        <v>814</v>
      </c>
      <c r="D7" s="18" t="s">
        <v>95</v>
      </c>
      <c r="E7" s="19"/>
    </row>
    <row r="8" spans="2:5" ht="18.95" customHeight="1">
      <c r="B8" s="71" t="s">
        <v>228</v>
      </c>
      <c r="C8" s="28" t="s">
        <v>827</v>
      </c>
      <c r="D8" s="18" t="s">
        <v>66</v>
      </c>
      <c r="E8" s="19"/>
    </row>
    <row r="9" spans="2:5" ht="18.95" customHeight="1">
      <c r="B9" s="71" t="s">
        <v>227</v>
      </c>
      <c r="C9" s="28" t="s">
        <v>827</v>
      </c>
      <c r="D9" s="18" t="s">
        <v>67</v>
      </c>
      <c r="E9" s="19"/>
    </row>
    <row r="10" spans="2:5" ht="18.95" customHeight="1">
      <c r="B10" s="71" t="s">
        <v>226</v>
      </c>
      <c r="C10" s="28" t="s">
        <v>828</v>
      </c>
      <c r="D10" s="18" t="s">
        <v>68</v>
      </c>
      <c r="E10" s="19"/>
    </row>
    <row r="11" spans="2:5" ht="18.95" customHeight="1">
      <c r="B11" s="71" t="s">
        <v>225</v>
      </c>
      <c r="C11" s="28" t="s">
        <v>842</v>
      </c>
      <c r="D11" s="18" t="s">
        <v>69</v>
      </c>
      <c r="E11" s="19"/>
    </row>
    <row r="12" spans="2:5" ht="18.95" customHeight="1">
      <c r="B12" s="71" t="s">
        <v>224</v>
      </c>
      <c r="C12" s="28" t="s">
        <v>827</v>
      </c>
      <c r="D12" s="18" t="s">
        <v>849</v>
      </c>
      <c r="E12" s="19"/>
    </row>
    <row r="13" spans="2:5" ht="18.95" customHeight="1">
      <c r="B13" s="49" t="s">
        <v>223</v>
      </c>
      <c r="C13" s="28" t="s">
        <v>814</v>
      </c>
      <c r="D13" s="18" t="s">
        <v>70</v>
      </c>
      <c r="E13" s="19"/>
    </row>
    <row r="14" spans="2:5" ht="18.95" customHeight="1">
      <c r="B14" s="71" t="s">
        <v>231</v>
      </c>
      <c r="C14" s="28" t="s">
        <v>814</v>
      </c>
      <c r="D14" s="18" t="s">
        <v>437</v>
      </c>
      <c r="E14" s="19"/>
    </row>
    <row r="15" spans="2:5" ht="18.95" customHeight="1">
      <c r="B15" s="71"/>
      <c r="C15" s="28"/>
      <c r="D15" s="18"/>
      <c r="E15" s="19"/>
    </row>
    <row r="16" spans="2:5" ht="18.95" customHeight="1">
      <c r="B16" s="71" t="s">
        <v>649</v>
      </c>
      <c r="C16" s="28" t="s">
        <v>814</v>
      </c>
      <c r="D16" s="18" t="s">
        <v>650</v>
      </c>
      <c r="E16" s="19"/>
    </row>
    <row r="17" spans="2:5" ht="18.95" customHeight="1">
      <c r="B17" s="71" t="s">
        <v>843</v>
      </c>
      <c r="C17" s="28" t="s">
        <v>842</v>
      </c>
      <c r="D17" s="18" t="s">
        <v>856</v>
      </c>
      <c r="E17" s="19"/>
    </row>
    <row r="18" spans="2:5" ht="18.95" customHeight="1">
      <c r="B18" s="71" t="s">
        <v>878</v>
      </c>
      <c r="C18" s="28" t="s">
        <v>877</v>
      </c>
      <c r="D18" s="18" t="s">
        <v>879</v>
      </c>
      <c r="E18" s="19"/>
    </row>
    <row r="19" spans="2:5" ht="18.95" customHeight="1">
      <c r="B19" s="71"/>
      <c r="C19" s="26"/>
      <c r="D19" s="18"/>
      <c r="E19" s="19"/>
    </row>
    <row r="20" spans="2:5" ht="18.95" customHeight="1">
      <c r="B20" s="71"/>
      <c r="C20" s="26"/>
      <c r="D20" s="18"/>
      <c r="E20" s="19"/>
    </row>
    <row r="21" spans="2:5" ht="18.95" customHeight="1">
      <c r="B21" s="71"/>
      <c r="C21" s="26"/>
      <c r="D21" s="18"/>
      <c r="E21" s="19"/>
    </row>
    <row r="22" spans="2:5" ht="18.95" customHeight="1">
      <c r="B22" s="71"/>
      <c r="C22" s="26"/>
      <c r="D22" s="18"/>
      <c r="E22" s="19"/>
    </row>
    <row r="23" spans="2:5" ht="18.95" customHeight="1">
      <c r="B23" s="71"/>
      <c r="C23" s="26"/>
      <c r="D23" s="69"/>
      <c r="E23" s="19"/>
    </row>
    <row r="24" spans="2:5" ht="18.75">
      <c r="B24" s="71"/>
      <c r="C24" s="26"/>
      <c r="D24" s="69"/>
      <c r="E24" s="19"/>
    </row>
    <row r="25" spans="2:5" ht="18.75">
      <c r="B25" s="71"/>
      <c r="C25" s="26"/>
      <c r="D25" s="69"/>
      <c r="E25" s="19"/>
    </row>
    <row r="26" spans="2:5" ht="18.75">
      <c r="B26" s="71"/>
      <c r="C26" s="26"/>
      <c r="D26" s="69"/>
      <c r="E26" s="19"/>
    </row>
    <row r="27" spans="2:5" ht="18.95" customHeight="1">
      <c r="B27" s="51"/>
      <c r="C27" s="37"/>
      <c r="D27" s="18"/>
      <c r="E27" s="19"/>
    </row>
    <row r="28" spans="2:5" ht="18.95" customHeight="1">
      <c r="B28" s="51"/>
      <c r="C28" s="37"/>
      <c r="D28" s="18"/>
      <c r="E28" s="19"/>
    </row>
    <row r="29" spans="2:5" ht="18.95" customHeight="1">
      <c r="B29" s="51"/>
      <c r="C29" s="37"/>
      <c r="D29" s="18"/>
      <c r="E29" s="19"/>
    </row>
    <row r="30" spans="2:5" ht="18.95" customHeight="1">
      <c r="B30" s="51"/>
      <c r="C30" s="37"/>
      <c r="D30" s="18"/>
      <c r="E30" s="19"/>
    </row>
    <row r="31" spans="2:5" ht="18.95" customHeight="1">
      <c r="B31" s="51"/>
      <c r="C31" s="37"/>
      <c r="D31" s="18"/>
      <c r="E31" s="19"/>
    </row>
    <row r="32" spans="2:5" ht="18.95" customHeight="1" thickBot="1">
      <c r="B32" s="53"/>
      <c r="C32" s="54"/>
      <c r="D32" s="21"/>
      <c r="E32" s="22"/>
    </row>
    <row r="33" spans="2:5" ht="19.899999999999999" customHeight="1" thickTop="1">
      <c r="B33" s="57"/>
      <c r="E33" s="60" t="s">
        <v>877</v>
      </c>
    </row>
    <row r="34" spans="2:5" ht="19.899999999999999" customHeight="1"/>
    <row r="49" spans="2:5" ht="15.75">
      <c r="E49" s="29"/>
    </row>
    <row r="51" spans="2:5" ht="56.25">
      <c r="B51" s="30"/>
      <c r="E51" s="31"/>
    </row>
    <row r="52" spans="2:5" ht="20.25">
      <c r="B52" s="32"/>
    </row>
    <row r="53" spans="2:5" ht="18">
      <c r="B53" s="33"/>
      <c r="C53" s="33"/>
      <c r="D53" s="33"/>
      <c r="E53" s="29"/>
    </row>
    <row r="54" spans="2:5" ht="18.75">
      <c r="B54" s="23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23"/>
      <c r="C74" s="23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23"/>
      <c r="C80" s="23"/>
      <c r="D80" s="23"/>
    </row>
    <row r="81" spans="4:4" ht="18.75">
      <c r="D81" s="23"/>
    </row>
  </sheetData>
  <phoneticPr fontId="0" type="noConversion"/>
  <printOptions horizontalCentered="1"/>
  <pageMargins left="0.25" right="0.5" top="1.1499999999999999" bottom="0.25" header="0.5" footer="0.5"/>
  <pageSetup scale="7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1">
    <pageSetUpPr fitToPage="1"/>
  </sheetPr>
  <dimension ref="B1:E57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8.75" customHeight="1">
      <c r="E1" s="35" t="s">
        <v>162</v>
      </c>
    </row>
    <row r="2" spans="2:5" ht="1.35" customHeight="1"/>
    <row r="3" spans="2:5" ht="55.5">
      <c r="B3" s="36" t="s">
        <v>159</v>
      </c>
      <c r="E3" s="27">
        <v>9500</v>
      </c>
    </row>
    <row r="4" spans="2:5" ht="3.75" customHeight="1" thickBot="1"/>
    <row r="5" spans="2:5" ht="18.7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75" customHeight="1">
      <c r="B6" s="71"/>
      <c r="C6" s="20"/>
      <c r="D6" s="18"/>
      <c r="E6" s="19"/>
    </row>
    <row r="7" spans="2:5" ht="18.75" customHeight="1">
      <c r="B7" s="71"/>
      <c r="C7" s="20"/>
      <c r="D7" s="18"/>
      <c r="E7" s="19"/>
    </row>
    <row r="8" spans="2:5" ht="18.75" customHeight="1" thickBot="1">
      <c r="B8" s="73" t="s">
        <v>21</v>
      </c>
      <c r="C8" s="48" t="s">
        <v>168</v>
      </c>
      <c r="D8" s="21" t="s">
        <v>22</v>
      </c>
      <c r="E8" s="22"/>
    </row>
    <row r="9" spans="2:5" ht="18.75" customHeight="1" thickTop="1">
      <c r="B9" s="18"/>
      <c r="E9" s="61"/>
    </row>
    <row r="10" spans="2:5" ht="18.75" customHeight="1"/>
    <row r="11" spans="2:5" ht="18.75" customHeight="1"/>
    <row r="16" spans="2:5" ht="18.95" customHeight="1"/>
    <row r="17" spans="2:5" ht="18.95" customHeight="1"/>
    <row r="18" spans="2:5" ht="18.95" customHeight="1"/>
    <row r="19" spans="2:5" ht="19.899999999999999" customHeight="1"/>
    <row r="20" spans="2:5" ht="19.899999999999999" customHeight="1"/>
    <row r="25" spans="2:5" ht="15.75">
      <c r="E25" s="29"/>
    </row>
    <row r="27" spans="2:5" ht="56.25">
      <c r="B27" s="30"/>
      <c r="E27" s="31"/>
    </row>
    <row r="28" spans="2:5" ht="20.25">
      <c r="B28" s="32"/>
    </row>
    <row r="29" spans="2:5" ht="18">
      <c r="B29" s="33"/>
      <c r="C29" s="33"/>
      <c r="D29" s="33"/>
      <c r="E29" s="29"/>
    </row>
    <row r="30" spans="2:5" ht="18.75">
      <c r="B30" s="23"/>
      <c r="C30" s="24"/>
      <c r="D30" s="23"/>
    </row>
    <row r="31" spans="2:5" ht="18.75">
      <c r="B31" s="34"/>
      <c r="C31" s="24"/>
      <c r="D31" s="23"/>
    </row>
    <row r="32" spans="2:5" ht="18.75">
      <c r="B32" s="18"/>
      <c r="E32" s="61" t="s">
        <v>486</v>
      </c>
    </row>
    <row r="33" spans="2:4" ht="18.75">
      <c r="B33" s="34"/>
      <c r="C33" s="24"/>
      <c r="D33" s="23"/>
    </row>
    <row r="34" spans="2:4" ht="18.75">
      <c r="B34" s="34"/>
      <c r="C34" s="24"/>
      <c r="D34" s="23"/>
    </row>
    <row r="35" spans="2:4" ht="18.75">
      <c r="B35" s="34"/>
      <c r="C35" s="24"/>
      <c r="D35" s="23"/>
    </row>
    <row r="36" spans="2:4" ht="18.75">
      <c r="B36" s="34"/>
      <c r="C36" s="24"/>
      <c r="D36" s="23"/>
    </row>
    <row r="37" spans="2:4" ht="18.75">
      <c r="B37" s="34"/>
      <c r="C37" s="24"/>
      <c r="D37" s="23"/>
    </row>
    <row r="38" spans="2:4" ht="18.75">
      <c r="B38" s="34"/>
      <c r="C38" s="24"/>
      <c r="D38" s="23"/>
    </row>
    <row r="39" spans="2:4" ht="18.75">
      <c r="B39" s="34"/>
      <c r="C39" s="24"/>
      <c r="D39" s="23"/>
    </row>
    <row r="40" spans="2:4" ht="18.75">
      <c r="B40" s="34"/>
      <c r="C40" s="24"/>
      <c r="D40" s="23"/>
    </row>
    <row r="41" spans="2:4" ht="18.75">
      <c r="B41" s="34"/>
      <c r="C41" s="24"/>
      <c r="D41" s="23"/>
    </row>
    <row r="42" spans="2:4" ht="18.75">
      <c r="B42" s="34"/>
      <c r="C42" s="24"/>
      <c r="D42" s="23"/>
    </row>
    <row r="43" spans="2:4" ht="18.75">
      <c r="B43" s="34"/>
      <c r="C43" s="24"/>
      <c r="D43" s="23"/>
    </row>
    <row r="44" spans="2:4" ht="18.75">
      <c r="B44" s="34"/>
      <c r="C44" s="24"/>
      <c r="D44" s="23"/>
    </row>
    <row r="45" spans="2:4" ht="18.75">
      <c r="B45" s="34"/>
      <c r="C45" s="24"/>
      <c r="D45" s="23"/>
    </row>
    <row r="46" spans="2:4" ht="18.75">
      <c r="B46" s="34"/>
      <c r="C46" s="24"/>
      <c r="D46" s="23"/>
    </row>
    <row r="47" spans="2:4" ht="18.75">
      <c r="B47" s="34"/>
      <c r="C47" s="24"/>
      <c r="D47" s="23"/>
    </row>
    <row r="48" spans="2:4" ht="18.75">
      <c r="B48" s="34"/>
      <c r="C48" s="24"/>
      <c r="D48" s="23"/>
    </row>
    <row r="49" spans="2:4" ht="18.75">
      <c r="B49" s="34"/>
      <c r="C49" s="24"/>
      <c r="D49" s="23"/>
    </row>
    <row r="50" spans="2:4" ht="18.75">
      <c r="B50" s="23"/>
      <c r="C50" s="23"/>
      <c r="D50" s="23"/>
    </row>
    <row r="51" spans="2:4" ht="18.75">
      <c r="B51" s="34"/>
      <c r="C51" s="24"/>
      <c r="D51" s="23"/>
    </row>
    <row r="52" spans="2:4" ht="18.75">
      <c r="B52" s="34"/>
      <c r="C52" s="24"/>
      <c r="D52" s="23"/>
    </row>
    <row r="53" spans="2:4" ht="18.75">
      <c r="B53" s="34"/>
      <c r="C53" s="24"/>
      <c r="D53" s="23"/>
    </row>
    <row r="54" spans="2:4" ht="18.75">
      <c r="B54" s="34"/>
      <c r="C54" s="24"/>
      <c r="D54" s="23"/>
    </row>
    <row r="55" spans="2:4" ht="18.75">
      <c r="B55" s="34"/>
      <c r="C55" s="24"/>
      <c r="D55" s="23"/>
    </row>
    <row r="56" spans="2:4" ht="18.75">
      <c r="B56" s="23"/>
      <c r="C56" s="23"/>
      <c r="D56" s="23"/>
    </row>
    <row r="57" spans="2:4" ht="18.75">
      <c r="D57" s="23"/>
    </row>
  </sheetData>
  <phoneticPr fontId="0" type="noConversion"/>
  <printOptions horizontalCentered="1"/>
  <pageMargins left="0.25" right="0.25" top="1.1499999999999999" bottom="0.25" header="0.5" footer="0.5"/>
  <pageSetup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E84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6.6640625" style="10" customWidth="1"/>
    <col min="6" max="6" width="1.6640625" style="10" customWidth="1"/>
    <col min="7" max="16384" width="9.6640625" style="10"/>
  </cols>
  <sheetData>
    <row r="1" spans="2:5" ht="15.75" customHeight="1">
      <c r="E1" s="35" t="s">
        <v>162</v>
      </c>
    </row>
    <row r="2" spans="2:5" ht="0.95" customHeight="1"/>
    <row r="3" spans="2:5" ht="45.2" customHeight="1">
      <c r="B3" s="72" t="s">
        <v>335</v>
      </c>
      <c r="E3" s="66" t="s">
        <v>232</v>
      </c>
    </row>
    <row r="4" spans="2:5" ht="2.4500000000000002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71" t="s">
        <v>233</v>
      </c>
      <c r="C6" s="28" t="s">
        <v>814</v>
      </c>
      <c r="D6" s="18" t="s">
        <v>96</v>
      </c>
      <c r="E6" s="19"/>
    </row>
    <row r="7" spans="2:5" ht="18.95" customHeight="1">
      <c r="B7" s="71" t="s">
        <v>234</v>
      </c>
      <c r="C7" s="28" t="s">
        <v>814</v>
      </c>
      <c r="D7" s="18" t="s">
        <v>549</v>
      </c>
      <c r="E7" s="19"/>
    </row>
    <row r="8" spans="2:5" ht="18.95" customHeight="1">
      <c r="B8" s="71" t="s">
        <v>235</v>
      </c>
      <c r="C8" s="28" t="s">
        <v>814</v>
      </c>
      <c r="D8" s="18" t="s">
        <v>358</v>
      </c>
      <c r="E8" s="19"/>
    </row>
    <row r="9" spans="2:5" ht="18.95" customHeight="1">
      <c r="B9" s="71" t="s">
        <v>236</v>
      </c>
      <c r="C9" s="28" t="s">
        <v>814</v>
      </c>
      <c r="D9" s="18" t="s">
        <v>97</v>
      </c>
      <c r="E9" s="19"/>
    </row>
    <row r="10" spans="2:5" ht="18.95" customHeight="1">
      <c r="B10" s="71" t="s">
        <v>237</v>
      </c>
      <c r="C10" s="28" t="s">
        <v>814</v>
      </c>
      <c r="D10" s="18" t="s">
        <v>98</v>
      </c>
      <c r="E10" s="19"/>
    </row>
    <row r="11" spans="2:5" ht="18.95" customHeight="1">
      <c r="B11" s="71" t="s">
        <v>704</v>
      </c>
      <c r="C11" s="28" t="s">
        <v>814</v>
      </c>
      <c r="D11" s="18" t="s">
        <v>705</v>
      </c>
      <c r="E11" s="19"/>
    </row>
    <row r="12" spans="2:5" ht="18.95" customHeight="1">
      <c r="B12" s="71" t="s">
        <v>693</v>
      </c>
      <c r="C12" s="28" t="s">
        <v>814</v>
      </c>
      <c r="D12" s="18" t="s">
        <v>694</v>
      </c>
      <c r="E12" s="19"/>
    </row>
    <row r="13" spans="2:5" ht="18.95" customHeight="1">
      <c r="B13" s="71" t="s">
        <v>725</v>
      </c>
      <c r="C13" s="28" t="s">
        <v>814</v>
      </c>
      <c r="D13" s="18" t="s">
        <v>759</v>
      </c>
      <c r="E13" s="19"/>
    </row>
    <row r="14" spans="2:5" ht="18.95" customHeight="1" thickBot="1">
      <c r="B14" s="73"/>
      <c r="C14" s="48"/>
      <c r="D14" s="74"/>
      <c r="E14" s="22"/>
    </row>
    <row r="15" spans="2:5" ht="18.95" customHeight="1" thickTop="1">
      <c r="B15" s="38"/>
      <c r="E15" s="100" t="s">
        <v>162</v>
      </c>
    </row>
    <row r="16" spans="2:5" ht="18.95" hidden="1" customHeight="1"/>
    <row r="17" spans="2:5" ht="45.2" customHeight="1" thickBot="1">
      <c r="B17" s="75" t="s">
        <v>334</v>
      </c>
      <c r="E17" s="76" t="s">
        <v>238</v>
      </c>
    </row>
    <row r="18" spans="2:5" ht="25.15" customHeight="1" thickTop="1" thickBot="1">
      <c r="B18" s="13" t="s">
        <v>163</v>
      </c>
      <c r="C18" s="14" t="s">
        <v>164</v>
      </c>
      <c r="D18" s="15" t="s">
        <v>165</v>
      </c>
      <c r="E18" s="16"/>
    </row>
    <row r="19" spans="2:5" ht="18.95" customHeight="1">
      <c r="B19" s="49" t="s">
        <v>240</v>
      </c>
      <c r="C19" s="28" t="s">
        <v>814</v>
      </c>
      <c r="D19" s="69" t="s">
        <v>208</v>
      </c>
      <c r="E19" s="19"/>
    </row>
    <row r="20" spans="2:5" ht="18.95" customHeight="1">
      <c r="B20" s="49" t="s">
        <v>241</v>
      </c>
      <c r="C20" s="28" t="s">
        <v>814</v>
      </c>
      <c r="D20" s="69" t="s">
        <v>713</v>
      </c>
      <c r="E20" s="19"/>
    </row>
    <row r="21" spans="2:5" ht="18.95" customHeight="1">
      <c r="B21" s="71" t="s">
        <v>516</v>
      </c>
      <c r="C21" s="28" t="s">
        <v>814</v>
      </c>
      <c r="D21" s="69" t="s">
        <v>568</v>
      </c>
      <c r="E21" s="19"/>
    </row>
    <row r="22" spans="2:5" ht="18.95" customHeight="1">
      <c r="B22" s="71" t="s">
        <v>242</v>
      </c>
      <c r="C22" s="28" t="s">
        <v>814</v>
      </c>
      <c r="D22" s="69" t="s">
        <v>569</v>
      </c>
      <c r="E22" s="19"/>
    </row>
    <row r="23" spans="2:5" ht="18.95" customHeight="1">
      <c r="B23" s="71" t="s">
        <v>243</v>
      </c>
      <c r="C23" s="28" t="s">
        <v>814</v>
      </c>
      <c r="D23" s="69" t="s">
        <v>209</v>
      </c>
      <c r="E23" s="19"/>
    </row>
    <row r="24" spans="2:5" ht="18.95" customHeight="1">
      <c r="B24" s="71" t="s">
        <v>683</v>
      </c>
      <c r="C24" s="28" t="s">
        <v>814</v>
      </c>
      <c r="D24" s="69" t="s">
        <v>684</v>
      </c>
      <c r="E24" s="19"/>
    </row>
    <row r="25" spans="2:5" ht="18.95" customHeight="1">
      <c r="B25" s="49" t="s">
        <v>244</v>
      </c>
      <c r="C25" s="28" t="s">
        <v>814</v>
      </c>
      <c r="D25" s="69" t="s">
        <v>214</v>
      </c>
      <c r="E25" s="19"/>
    </row>
    <row r="26" spans="2:5" ht="18.95" customHeight="1">
      <c r="B26" s="49" t="s">
        <v>245</v>
      </c>
      <c r="C26" s="28" t="s">
        <v>814</v>
      </c>
      <c r="D26" s="69" t="s">
        <v>432</v>
      </c>
      <c r="E26" s="19"/>
    </row>
    <row r="27" spans="2:5" ht="18.95" customHeight="1">
      <c r="B27" s="49" t="s">
        <v>744</v>
      </c>
      <c r="C27" s="28" t="s">
        <v>814</v>
      </c>
      <c r="D27" s="69" t="s">
        <v>745</v>
      </c>
      <c r="E27" s="19"/>
    </row>
    <row r="28" spans="2:5" ht="18.95" customHeight="1">
      <c r="B28" s="49" t="s">
        <v>808</v>
      </c>
      <c r="C28" s="26" t="s">
        <v>829</v>
      </c>
      <c r="D28" s="69" t="s">
        <v>812</v>
      </c>
      <c r="E28" s="19"/>
    </row>
    <row r="29" spans="2:5" ht="18.95" customHeight="1">
      <c r="B29" s="49" t="s">
        <v>809</v>
      </c>
      <c r="C29" s="26" t="s">
        <v>810</v>
      </c>
      <c r="D29" s="69" t="s">
        <v>811</v>
      </c>
      <c r="E29" s="19"/>
    </row>
    <row r="30" spans="2:5" ht="18.95" customHeight="1">
      <c r="B30" s="49" t="s">
        <v>813</v>
      </c>
      <c r="C30" s="26" t="s">
        <v>814</v>
      </c>
      <c r="D30" s="69" t="s">
        <v>815</v>
      </c>
      <c r="E30" s="19"/>
    </row>
    <row r="31" spans="2:5" ht="18.95" customHeight="1">
      <c r="B31" s="49" t="s">
        <v>246</v>
      </c>
      <c r="C31" s="28" t="s">
        <v>796</v>
      </c>
      <c r="D31" s="69" t="s">
        <v>210</v>
      </c>
      <c r="E31" s="19"/>
    </row>
    <row r="32" spans="2:5" ht="18.95" customHeight="1">
      <c r="B32" s="49" t="s">
        <v>247</v>
      </c>
      <c r="C32" s="28" t="s">
        <v>814</v>
      </c>
      <c r="D32" s="69" t="s">
        <v>211</v>
      </c>
      <c r="E32" s="19"/>
    </row>
    <row r="33" spans="2:5" ht="18.95" customHeight="1">
      <c r="B33" s="71" t="s">
        <v>248</v>
      </c>
      <c r="C33" s="28" t="s">
        <v>814</v>
      </c>
      <c r="D33" s="69" t="s">
        <v>71</v>
      </c>
      <c r="E33" s="19"/>
    </row>
    <row r="34" spans="2:5" ht="18.95" customHeight="1">
      <c r="B34" s="71" t="s">
        <v>525</v>
      </c>
      <c r="C34" s="28" t="s">
        <v>814</v>
      </c>
      <c r="D34" s="69" t="s">
        <v>526</v>
      </c>
      <c r="E34" s="19"/>
    </row>
    <row r="35" spans="2:5" ht="19.899999999999999" customHeight="1" thickBot="1">
      <c r="B35" s="73" t="s">
        <v>588</v>
      </c>
      <c r="C35" s="59" t="s">
        <v>814</v>
      </c>
      <c r="D35" s="74" t="s">
        <v>746</v>
      </c>
      <c r="E35" s="22"/>
    </row>
    <row r="36" spans="2:5" ht="19.899999999999999" customHeight="1" thickTop="1">
      <c r="B36" s="57"/>
      <c r="E36" s="61" t="s">
        <v>796</v>
      </c>
    </row>
    <row r="37" spans="2:5" ht="18.75">
      <c r="B37" s="69" t="s">
        <v>167</v>
      </c>
    </row>
    <row r="38" spans="2:5" ht="18.75">
      <c r="B38" s="69" t="s">
        <v>167</v>
      </c>
    </row>
    <row r="39" spans="2:5" ht="18.75">
      <c r="B39" s="69" t="s">
        <v>167</v>
      </c>
    </row>
    <row r="40" spans="2:5" ht="18.75">
      <c r="B40" s="69" t="s">
        <v>167</v>
      </c>
    </row>
    <row r="41" spans="2:5" ht="18.75">
      <c r="B41" s="69" t="s">
        <v>167</v>
      </c>
    </row>
    <row r="42" spans="2:5" ht="18.75">
      <c r="B42" s="69" t="s">
        <v>167</v>
      </c>
    </row>
    <row r="43" spans="2:5" ht="18.75">
      <c r="B43" s="69" t="s">
        <v>167</v>
      </c>
    </row>
    <row r="44" spans="2:5" ht="18.75">
      <c r="B44" s="69" t="s">
        <v>167</v>
      </c>
    </row>
    <row r="45" spans="2:5" ht="18.75">
      <c r="B45" s="69" t="s">
        <v>167</v>
      </c>
    </row>
    <row r="46" spans="2:5" ht="18.75">
      <c r="B46" s="69" t="s">
        <v>167</v>
      </c>
    </row>
    <row r="47" spans="2:5" ht="18.75">
      <c r="B47" s="69" t="s">
        <v>167</v>
      </c>
    </row>
    <row r="48" spans="2:5" ht="18.75">
      <c r="B48" s="69" t="s">
        <v>167</v>
      </c>
    </row>
    <row r="49" spans="2:5" ht="18.75">
      <c r="B49" s="69" t="s">
        <v>167</v>
      </c>
    </row>
    <row r="50" spans="2:5" ht="18.75">
      <c r="B50" s="69" t="s">
        <v>167</v>
      </c>
    </row>
    <row r="51" spans="2:5" ht="18.75">
      <c r="B51" s="69" t="s">
        <v>167</v>
      </c>
    </row>
    <row r="52" spans="2:5" ht="18.75">
      <c r="B52" s="69" t="s">
        <v>167</v>
      </c>
      <c r="E52" s="29"/>
    </row>
    <row r="53" spans="2:5" ht="18.75">
      <c r="B53" s="69" t="s">
        <v>167</v>
      </c>
    </row>
    <row r="54" spans="2:5" ht="56.25">
      <c r="E54" s="31"/>
    </row>
    <row r="56" spans="2:5" ht="18">
      <c r="C56" s="33"/>
      <c r="D56" s="33"/>
      <c r="E56" s="29"/>
    </row>
    <row r="57" spans="2:5" ht="18.75">
      <c r="C57" s="24"/>
      <c r="D57" s="23"/>
    </row>
    <row r="58" spans="2:5" ht="18.75">
      <c r="C58" s="24"/>
      <c r="D58" s="23"/>
    </row>
    <row r="59" spans="2:5" ht="18.75"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23"/>
      <c r="C77" s="23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34"/>
      <c r="C81" s="24"/>
      <c r="D81" s="23"/>
    </row>
    <row r="82" spans="2:4" ht="18.75">
      <c r="B82" s="34"/>
      <c r="C82" s="24"/>
      <c r="D82" s="23"/>
    </row>
    <row r="83" spans="2:4" ht="18.75">
      <c r="B83" s="23"/>
      <c r="C83" s="23"/>
      <c r="D83" s="23"/>
    </row>
    <row r="84" spans="2:4" ht="18.75">
      <c r="D84" s="23"/>
    </row>
  </sheetData>
  <dataConsolidate/>
  <phoneticPr fontId="0" type="noConversion"/>
  <printOptions horizontalCentered="1"/>
  <pageMargins left="0.25" right="0.15" top="1.1499999999999999" bottom="0.25" header="0.5" footer="0.5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E81"/>
  <sheetViews>
    <sheetView topLeftCell="A3"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11" t="s">
        <v>162</v>
      </c>
    </row>
    <row r="2" spans="2:5" ht="0.95" customHeight="1"/>
    <row r="3" spans="2:5" ht="45.2" customHeight="1">
      <c r="B3" s="72" t="s">
        <v>333</v>
      </c>
      <c r="E3" s="66" t="s">
        <v>262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49" t="s">
        <v>249</v>
      </c>
      <c r="C6" s="26" t="s">
        <v>252</v>
      </c>
      <c r="D6" s="69" t="s">
        <v>253</v>
      </c>
      <c r="E6" s="19"/>
    </row>
    <row r="7" spans="2:5" ht="18.95" customHeight="1">
      <c r="B7" s="49" t="s">
        <v>250</v>
      </c>
      <c r="C7" s="26" t="s">
        <v>375</v>
      </c>
      <c r="D7" s="69" t="s">
        <v>254</v>
      </c>
      <c r="E7" s="19"/>
    </row>
    <row r="8" spans="2:5" ht="18.95" customHeight="1">
      <c r="B8" s="49" t="s">
        <v>251</v>
      </c>
      <c r="C8" s="26" t="s">
        <v>796</v>
      </c>
      <c r="D8" s="69" t="s">
        <v>797</v>
      </c>
      <c r="E8" s="19"/>
    </row>
    <row r="9" spans="2:5" ht="18.95" customHeight="1">
      <c r="B9" s="49"/>
      <c r="C9" s="26"/>
      <c r="D9" s="69"/>
      <c r="E9" s="19"/>
    </row>
    <row r="10" spans="2:5" ht="18.95" customHeight="1">
      <c r="B10" s="49"/>
      <c r="C10" s="26"/>
      <c r="D10" s="69"/>
      <c r="E10" s="19"/>
    </row>
    <row r="11" spans="2:5" ht="18.95" customHeight="1">
      <c r="B11" s="71"/>
      <c r="C11" s="26"/>
      <c r="D11" s="69"/>
      <c r="E11" s="19"/>
    </row>
    <row r="12" spans="2:5" ht="18.95" customHeight="1" thickBot="1">
      <c r="B12" s="73"/>
      <c r="C12" s="48"/>
      <c r="D12" s="74"/>
      <c r="E12" s="22"/>
    </row>
    <row r="13" spans="2:5" ht="18.95" customHeight="1" thickTop="1">
      <c r="E13" s="11" t="s">
        <v>162</v>
      </c>
    </row>
    <row r="14" spans="2:5" ht="18.75" hidden="1" customHeight="1"/>
    <row r="15" spans="2:5" ht="55.5">
      <c r="B15" s="72" t="s">
        <v>332</v>
      </c>
      <c r="E15" s="66" t="s">
        <v>263</v>
      </c>
    </row>
    <row r="16" spans="2:5" ht="7.15" customHeight="1" thickBot="1"/>
    <row r="17" spans="2:5" ht="18.95" customHeight="1" thickTop="1" thickBot="1">
      <c r="B17" s="13" t="s">
        <v>163</v>
      </c>
      <c r="C17" s="14" t="s">
        <v>164</v>
      </c>
      <c r="D17" s="15" t="s">
        <v>165</v>
      </c>
      <c r="E17" s="16"/>
    </row>
    <row r="18" spans="2:5" ht="18.95" customHeight="1">
      <c r="B18" s="71" t="s">
        <v>256</v>
      </c>
      <c r="C18" s="28" t="s">
        <v>877</v>
      </c>
      <c r="D18" s="18" t="s">
        <v>72</v>
      </c>
      <c r="E18" s="19"/>
    </row>
    <row r="19" spans="2:5" ht="18.95" customHeight="1">
      <c r="B19" s="71" t="s">
        <v>257</v>
      </c>
      <c r="C19" s="28" t="s">
        <v>877</v>
      </c>
      <c r="D19" s="18" t="s">
        <v>73</v>
      </c>
      <c r="E19" s="19"/>
    </row>
    <row r="20" spans="2:5" ht="18.95" customHeight="1">
      <c r="B20" s="71" t="s">
        <v>258</v>
      </c>
      <c r="C20" s="28" t="s">
        <v>814</v>
      </c>
      <c r="D20" s="18" t="s">
        <v>554</v>
      </c>
      <c r="E20" s="19"/>
    </row>
    <row r="21" spans="2:5" ht="18.95" customHeight="1">
      <c r="B21" s="71" t="s">
        <v>259</v>
      </c>
      <c r="C21" s="28" t="s">
        <v>830</v>
      </c>
      <c r="D21" s="18" t="s">
        <v>75</v>
      </c>
      <c r="E21" s="19"/>
    </row>
    <row r="22" spans="2:5" ht="18.95" customHeight="1">
      <c r="B22" s="71" t="s">
        <v>260</v>
      </c>
      <c r="C22" s="28" t="s">
        <v>814</v>
      </c>
      <c r="D22" s="18" t="s">
        <v>816</v>
      </c>
      <c r="E22" s="19"/>
    </row>
    <row r="23" spans="2:5" ht="18.95" customHeight="1">
      <c r="B23" s="71" t="s">
        <v>261</v>
      </c>
      <c r="C23" s="28" t="s">
        <v>814</v>
      </c>
      <c r="D23" s="18" t="s">
        <v>76</v>
      </c>
      <c r="E23" s="19"/>
    </row>
    <row r="24" spans="2:5" ht="18.95" customHeight="1">
      <c r="B24" s="71"/>
      <c r="C24" s="26"/>
      <c r="D24" s="18"/>
      <c r="E24" s="19"/>
    </row>
    <row r="25" spans="2:5" ht="18.95" customHeight="1">
      <c r="B25" s="71"/>
      <c r="C25" s="26"/>
      <c r="D25" s="18"/>
      <c r="E25" s="19"/>
    </row>
    <row r="26" spans="2:5" ht="18.95" customHeight="1">
      <c r="B26" s="71"/>
      <c r="C26" s="26"/>
      <c r="D26" s="69"/>
      <c r="E26" s="19"/>
    </row>
    <row r="27" spans="2:5" ht="18.95" customHeight="1" thickBot="1">
      <c r="B27" s="73"/>
      <c r="C27" s="48"/>
      <c r="D27" s="74"/>
      <c r="E27" s="22"/>
    </row>
    <row r="28" spans="2:5" ht="18.95" customHeight="1" thickTop="1">
      <c r="B28" s="57"/>
      <c r="C28" s="78" t="s">
        <v>167</v>
      </c>
      <c r="D28" s="77" t="s">
        <v>166</v>
      </c>
      <c r="E28" s="80"/>
    </row>
    <row r="29" spans="2:5" ht="18.95" customHeight="1">
      <c r="B29" s="69" t="s">
        <v>255</v>
      </c>
      <c r="C29" s="79" t="s">
        <v>167</v>
      </c>
      <c r="D29" s="69" t="s">
        <v>167</v>
      </c>
      <c r="E29" s="38"/>
    </row>
    <row r="30" spans="2:5" ht="18.95" customHeight="1">
      <c r="B30" s="69" t="s">
        <v>255</v>
      </c>
      <c r="C30" s="79" t="s">
        <v>167</v>
      </c>
      <c r="D30" s="69" t="s">
        <v>166</v>
      </c>
      <c r="E30" s="38"/>
    </row>
    <row r="31" spans="2:5" ht="18.95" customHeight="1">
      <c r="B31" s="18" t="s">
        <v>166</v>
      </c>
      <c r="C31" s="18" t="s">
        <v>166</v>
      </c>
      <c r="D31" s="18"/>
      <c r="E31" s="38"/>
    </row>
    <row r="32" spans="2:5" ht="18.95" customHeight="1">
      <c r="B32" s="18" t="s">
        <v>166</v>
      </c>
      <c r="C32" s="18" t="s">
        <v>166</v>
      </c>
      <c r="D32" s="18"/>
      <c r="E32" s="38"/>
    </row>
    <row r="33" spans="5:5" ht="19.899999999999999" customHeight="1">
      <c r="E33" s="60" t="s">
        <v>877</v>
      </c>
    </row>
    <row r="34" spans="5:5" ht="19.899999999999999" customHeight="1"/>
    <row r="49" spans="2:5" ht="15.75">
      <c r="E49" s="29"/>
    </row>
    <row r="51" spans="2:5" ht="56.25">
      <c r="B51" s="30"/>
      <c r="E51" s="31"/>
    </row>
    <row r="52" spans="2:5" ht="20.25">
      <c r="B52" s="32"/>
    </row>
    <row r="53" spans="2:5" ht="18">
      <c r="B53" s="33"/>
      <c r="C53" s="33"/>
      <c r="D53" s="33"/>
      <c r="E53" s="29"/>
    </row>
    <row r="54" spans="2:5" ht="18.75">
      <c r="B54" s="23"/>
      <c r="C54" s="24"/>
      <c r="D54" s="23"/>
    </row>
    <row r="55" spans="2:5" ht="18.75">
      <c r="B55" s="34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23"/>
      <c r="C74" s="23"/>
      <c r="D74" s="23"/>
    </row>
    <row r="75" spans="2:4" ht="18.75">
      <c r="B75" s="34"/>
      <c r="C75" s="24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23"/>
      <c r="C80" s="23"/>
      <c r="D80" s="23"/>
    </row>
    <row r="81" spans="4:4" ht="18.75">
      <c r="D81" s="23"/>
    </row>
  </sheetData>
  <phoneticPr fontId="0" type="noConversion"/>
  <printOptions horizontalCentered="1"/>
  <pageMargins left="0.25" right="0.25" top="1.1499999999999999" bottom="0.25" header="0.5" footer="0.5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B1:E82"/>
  <sheetViews>
    <sheetView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11" t="s">
        <v>162</v>
      </c>
    </row>
    <row r="2" spans="2:5" ht="0.95" customHeight="1"/>
    <row r="3" spans="2:5" ht="45.2" customHeight="1">
      <c r="B3" s="72" t="s">
        <v>331</v>
      </c>
      <c r="E3" s="66" t="s">
        <v>264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71" t="s">
        <v>265</v>
      </c>
      <c r="C6" s="28" t="s">
        <v>814</v>
      </c>
      <c r="D6" s="69" t="s">
        <v>850</v>
      </c>
      <c r="E6" s="19"/>
    </row>
    <row r="7" spans="2:5" ht="18.95" customHeight="1">
      <c r="B7" s="71" t="s">
        <v>266</v>
      </c>
      <c r="C7" s="28" t="s">
        <v>814</v>
      </c>
      <c r="D7" s="69" t="s">
        <v>77</v>
      </c>
      <c r="E7" s="19"/>
    </row>
    <row r="8" spans="2:5" ht="18.95" customHeight="1">
      <c r="B8" s="71" t="s">
        <v>267</v>
      </c>
      <c r="C8" s="28" t="s">
        <v>814</v>
      </c>
      <c r="D8" s="69" t="s">
        <v>270</v>
      </c>
      <c r="E8" s="19"/>
    </row>
    <row r="9" spans="2:5" ht="18.95" customHeight="1">
      <c r="B9" s="71" t="s">
        <v>268</v>
      </c>
      <c r="C9" s="28" t="s">
        <v>814</v>
      </c>
      <c r="D9" s="18" t="s">
        <v>563</v>
      </c>
      <c r="E9" s="19"/>
    </row>
    <row r="10" spans="2:5" ht="18.95" customHeight="1">
      <c r="B10" s="71" t="s">
        <v>269</v>
      </c>
      <c r="C10" s="28" t="s">
        <v>814</v>
      </c>
      <c r="D10" s="69" t="s">
        <v>817</v>
      </c>
      <c r="E10" s="19"/>
    </row>
    <row r="11" spans="2:5" ht="18.95" customHeight="1">
      <c r="B11" s="71" t="s">
        <v>662</v>
      </c>
      <c r="C11" s="28" t="s">
        <v>814</v>
      </c>
      <c r="D11" s="69" t="s">
        <v>669</v>
      </c>
      <c r="E11" s="19"/>
    </row>
    <row r="12" spans="2:5" ht="18.95" customHeight="1">
      <c r="B12" s="71"/>
      <c r="C12" s="28"/>
      <c r="D12" s="69"/>
      <c r="E12" s="19"/>
    </row>
    <row r="13" spans="2:5" ht="18.95" customHeight="1">
      <c r="B13" s="71"/>
      <c r="C13" s="28"/>
      <c r="D13" s="69"/>
      <c r="E13" s="19"/>
    </row>
    <row r="14" spans="2:5" ht="18.95" customHeight="1">
      <c r="B14" s="71" t="s">
        <v>487</v>
      </c>
      <c r="C14" s="28" t="s">
        <v>814</v>
      </c>
      <c r="D14" s="47" t="s">
        <v>489</v>
      </c>
      <c r="E14" s="19"/>
    </row>
    <row r="15" spans="2:5" ht="18.95" customHeight="1">
      <c r="B15" s="71"/>
      <c r="C15" s="28"/>
      <c r="D15" s="47"/>
      <c r="E15" s="19"/>
    </row>
    <row r="16" spans="2:5" ht="18.95" customHeight="1">
      <c r="B16" s="71"/>
      <c r="C16" s="26"/>
      <c r="D16" s="69"/>
      <c r="E16" s="19"/>
    </row>
    <row r="17" spans="2:5" ht="18.95" customHeight="1">
      <c r="B17" s="71"/>
      <c r="C17" s="26"/>
      <c r="D17" s="69"/>
      <c r="E17" s="19"/>
    </row>
    <row r="18" spans="2:5" ht="18.95" customHeight="1">
      <c r="B18" s="71"/>
      <c r="C18" s="26"/>
      <c r="D18" s="69"/>
      <c r="E18" s="19"/>
    </row>
    <row r="19" spans="2:5" ht="18.95" customHeight="1">
      <c r="B19" s="71"/>
      <c r="C19" s="26"/>
      <c r="D19" s="69"/>
      <c r="E19" s="19"/>
    </row>
    <row r="20" spans="2:5" ht="18.95" customHeight="1">
      <c r="B20" s="71"/>
      <c r="C20" s="26"/>
      <c r="D20" s="69"/>
      <c r="E20" s="19"/>
    </row>
    <row r="21" spans="2:5" ht="18.95" customHeight="1">
      <c r="B21" s="71"/>
      <c r="C21" s="26"/>
      <c r="D21" s="69"/>
      <c r="E21" s="19"/>
    </row>
    <row r="22" spans="2:5" ht="18.95" customHeight="1">
      <c r="B22" s="71"/>
      <c r="C22" s="26"/>
      <c r="D22" s="69"/>
      <c r="E22" s="19"/>
    </row>
    <row r="23" spans="2:5" ht="18.95" customHeight="1">
      <c r="B23" s="71"/>
      <c r="C23" s="26"/>
      <c r="D23" s="69"/>
      <c r="E23" s="19"/>
    </row>
    <row r="24" spans="2:5" ht="18.95" customHeight="1">
      <c r="B24" s="71"/>
      <c r="C24" s="26"/>
      <c r="D24" s="69"/>
      <c r="E24" s="19"/>
    </row>
    <row r="25" spans="2:5" ht="18.95" customHeight="1">
      <c r="B25" s="71"/>
      <c r="C25" s="28"/>
      <c r="D25" s="69"/>
      <c r="E25" s="19"/>
    </row>
    <row r="26" spans="2:5" ht="18.95" customHeight="1">
      <c r="B26" s="71"/>
      <c r="C26" s="26"/>
      <c r="D26" s="69"/>
      <c r="E26" s="19"/>
    </row>
    <row r="27" spans="2:5" ht="18.95" customHeight="1">
      <c r="B27" s="71"/>
      <c r="C27" s="26"/>
      <c r="D27" s="69"/>
      <c r="E27" s="19"/>
    </row>
    <row r="28" spans="2:5" ht="18.95" customHeight="1">
      <c r="B28" s="71"/>
      <c r="C28" s="26"/>
      <c r="D28" s="69"/>
      <c r="E28" s="19"/>
    </row>
    <row r="29" spans="2:5" ht="18.95" customHeight="1">
      <c r="B29" s="71"/>
      <c r="C29" s="26"/>
      <c r="D29" s="69"/>
      <c r="E29" s="19"/>
    </row>
    <row r="30" spans="2:5" ht="18.95" customHeight="1">
      <c r="B30" s="71"/>
      <c r="C30" s="28"/>
      <c r="D30" s="69"/>
      <c r="E30" s="19"/>
    </row>
    <row r="31" spans="2:5" ht="18.95" customHeight="1">
      <c r="B31" s="71"/>
      <c r="C31" s="26"/>
      <c r="D31" s="69"/>
      <c r="E31" s="19"/>
    </row>
    <row r="32" spans="2:5" ht="18.95" customHeight="1" thickBot="1">
      <c r="B32" s="73"/>
      <c r="C32" s="48"/>
      <c r="D32" s="74"/>
      <c r="E32" s="22"/>
    </row>
    <row r="33" spans="2:5" ht="19.899999999999999" customHeight="1" thickTop="1">
      <c r="B33" s="57"/>
      <c r="C33" s="24"/>
      <c r="D33" s="23"/>
      <c r="E33" s="61" t="s">
        <v>784</v>
      </c>
    </row>
    <row r="34" spans="2:5" ht="19.899999999999999" customHeight="1">
      <c r="E34" s="25"/>
    </row>
    <row r="50" spans="2:5" ht="15.75">
      <c r="E50" s="29"/>
    </row>
    <row r="52" spans="2:5" ht="56.25">
      <c r="B52" s="30"/>
      <c r="E52" s="31"/>
    </row>
    <row r="53" spans="2:5" ht="20.25">
      <c r="B53" s="32"/>
    </row>
    <row r="54" spans="2:5" ht="18">
      <c r="B54" s="33"/>
      <c r="C54" s="33"/>
      <c r="D54" s="33"/>
      <c r="E54" s="29"/>
    </row>
    <row r="55" spans="2:5" ht="18.75">
      <c r="B55" s="23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23"/>
      <c r="C81" s="23"/>
      <c r="D81" s="23"/>
    </row>
    <row r="82" spans="2:4" ht="18.75">
      <c r="D82" s="23"/>
    </row>
  </sheetData>
  <phoneticPr fontId="0" type="noConversion"/>
  <printOptions horizontalCentered="1"/>
  <pageMargins left="0.25" right="0.25" top="1.1499999999999999" bottom="0.25" header="0.5" footer="0.5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B1:E82"/>
  <sheetViews>
    <sheetView topLeftCell="B1"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2:5" ht="15.95" customHeight="1">
      <c r="E1" s="11" t="s">
        <v>162</v>
      </c>
    </row>
    <row r="2" spans="2:5" ht="0.95" customHeight="1"/>
    <row r="3" spans="2:5" ht="45.2" customHeight="1">
      <c r="B3" s="72" t="s">
        <v>330</v>
      </c>
      <c r="E3" s="66" t="s">
        <v>271</v>
      </c>
    </row>
    <row r="4" spans="2:5" ht="7.15" customHeight="1" thickBot="1"/>
    <row r="5" spans="2:5" ht="25.15" customHeight="1" thickTop="1" thickBot="1">
      <c r="B5" s="13" t="s">
        <v>163</v>
      </c>
      <c r="C5" s="14" t="s">
        <v>164</v>
      </c>
      <c r="D5" s="15" t="s">
        <v>165</v>
      </c>
      <c r="E5" s="16"/>
    </row>
    <row r="6" spans="2:5" ht="18.95" customHeight="1">
      <c r="B6" s="71" t="s">
        <v>272</v>
      </c>
      <c r="C6" s="28" t="s">
        <v>814</v>
      </c>
      <c r="D6" s="69" t="s">
        <v>78</v>
      </c>
      <c r="E6" s="19"/>
    </row>
    <row r="7" spans="2:5" ht="18.95" customHeight="1">
      <c r="B7" s="71" t="s">
        <v>273</v>
      </c>
      <c r="C7" s="28" t="s">
        <v>814</v>
      </c>
      <c r="D7" s="69" t="s">
        <v>79</v>
      </c>
      <c r="E7" s="19"/>
    </row>
    <row r="8" spans="2:5" ht="18.95" customHeight="1">
      <c r="B8" s="71" t="s">
        <v>274</v>
      </c>
      <c r="C8" s="28" t="s">
        <v>814</v>
      </c>
      <c r="D8" s="69" t="s">
        <v>286</v>
      </c>
      <c r="E8" s="19"/>
    </row>
    <row r="9" spans="2:5" ht="18.95" customHeight="1">
      <c r="B9" s="71" t="s">
        <v>450</v>
      </c>
      <c r="C9" s="28" t="s">
        <v>842</v>
      </c>
      <c r="D9" s="69" t="s">
        <v>651</v>
      </c>
      <c r="E9" s="19"/>
    </row>
    <row r="10" spans="2:5" ht="18.95" customHeight="1">
      <c r="B10" s="71" t="s">
        <v>451</v>
      </c>
      <c r="C10" s="28" t="s">
        <v>814</v>
      </c>
      <c r="D10" s="69" t="s">
        <v>504</v>
      </c>
      <c r="E10" s="19"/>
    </row>
    <row r="11" spans="2:5" ht="18.95" customHeight="1">
      <c r="B11" s="71" t="s">
        <v>503</v>
      </c>
      <c r="C11" s="28" t="s">
        <v>831</v>
      </c>
      <c r="D11" s="69" t="s">
        <v>505</v>
      </c>
      <c r="E11" s="19"/>
    </row>
    <row r="12" spans="2:5" ht="18.95" customHeight="1">
      <c r="B12" s="71" t="s">
        <v>275</v>
      </c>
      <c r="C12" s="28" t="s">
        <v>814</v>
      </c>
      <c r="D12" s="69" t="s">
        <v>287</v>
      </c>
      <c r="E12" s="19"/>
    </row>
    <row r="13" spans="2:5" ht="18.95" customHeight="1">
      <c r="B13" s="71" t="s">
        <v>288</v>
      </c>
      <c r="C13" s="28" t="s">
        <v>814</v>
      </c>
      <c r="D13" s="69" t="s">
        <v>80</v>
      </c>
      <c r="E13" s="19"/>
    </row>
    <row r="14" spans="2:5" ht="18.95" customHeight="1">
      <c r="B14" s="71" t="s">
        <v>276</v>
      </c>
      <c r="C14" s="28" t="s">
        <v>814</v>
      </c>
      <c r="D14" s="69" t="s">
        <v>289</v>
      </c>
      <c r="E14" s="19"/>
    </row>
    <row r="15" spans="2:5" ht="18.95" customHeight="1">
      <c r="B15" s="71" t="s">
        <v>277</v>
      </c>
      <c r="C15" s="28" t="s">
        <v>814</v>
      </c>
      <c r="D15" s="69" t="s">
        <v>81</v>
      </c>
      <c r="E15" s="19"/>
    </row>
    <row r="16" spans="2:5" ht="18.95" customHeight="1">
      <c r="B16" s="71" t="s">
        <v>278</v>
      </c>
      <c r="C16" s="28" t="s">
        <v>832</v>
      </c>
      <c r="D16" s="69" t="s">
        <v>82</v>
      </c>
      <c r="E16" s="19"/>
    </row>
    <row r="17" spans="2:5" ht="18.95" customHeight="1">
      <c r="B17" s="71" t="s">
        <v>279</v>
      </c>
      <c r="C17" s="28" t="s">
        <v>814</v>
      </c>
      <c r="D17" s="69" t="s">
        <v>83</v>
      </c>
      <c r="E17" s="19"/>
    </row>
    <row r="18" spans="2:5" ht="18.95" customHeight="1">
      <c r="B18" s="71" t="s">
        <v>280</v>
      </c>
      <c r="C18" s="28" t="s">
        <v>833</v>
      </c>
      <c r="D18" s="69" t="s">
        <v>851</v>
      </c>
      <c r="E18" s="19"/>
    </row>
    <row r="19" spans="2:5" ht="18.95" customHeight="1">
      <c r="B19" s="71" t="s">
        <v>281</v>
      </c>
      <c r="C19" s="28" t="s">
        <v>814</v>
      </c>
      <c r="D19" s="69" t="s">
        <v>652</v>
      </c>
      <c r="E19" s="19"/>
    </row>
    <row r="20" spans="2:5" ht="18.95" customHeight="1">
      <c r="B20" s="71" t="s">
        <v>282</v>
      </c>
      <c r="C20" s="28" t="s">
        <v>795</v>
      </c>
      <c r="D20" s="69" t="s">
        <v>84</v>
      </c>
      <c r="E20" s="19"/>
    </row>
    <row r="21" spans="2:5" ht="18.95" customHeight="1">
      <c r="B21" s="71" t="s">
        <v>641</v>
      </c>
      <c r="C21" s="28" t="s">
        <v>814</v>
      </c>
      <c r="D21" s="69" t="s">
        <v>647</v>
      </c>
      <c r="E21" s="19"/>
    </row>
    <row r="22" spans="2:5" ht="18.95" customHeight="1">
      <c r="B22" s="71" t="s">
        <v>283</v>
      </c>
      <c r="C22" s="28" t="s">
        <v>842</v>
      </c>
      <c r="D22" s="69" t="s">
        <v>550</v>
      </c>
      <c r="E22" s="19"/>
    </row>
    <row r="23" spans="2:5" ht="18.95" customHeight="1">
      <c r="B23" s="71" t="s">
        <v>284</v>
      </c>
      <c r="C23" s="28" t="s">
        <v>814</v>
      </c>
      <c r="D23" s="69" t="s">
        <v>564</v>
      </c>
      <c r="E23" s="19"/>
    </row>
    <row r="24" spans="2:5" ht="18.95" customHeight="1">
      <c r="B24" s="71" t="s">
        <v>670</v>
      </c>
      <c r="C24" s="28" t="s">
        <v>834</v>
      </c>
      <c r="D24" s="69" t="s">
        <v>671</v>
      </c>
      <c r="E24" s="19"/>
    </row>
    <row r="25" spans="2:5" ht="18.95" customHeight="1">
      <c r="B25" s="71" t="s">
        <v>285</v>
      </c>
      <c r="C25" s="28" t="s">
        <v>814</v>
      </c>
      <c r="D25" s="69" t="s">
        <v>85</v>
      </c>
      <c r="E25" s="19"/>
    </row>
    <row r="26" spans="2:5" ht="18.95" customHeight="1">
      <c r="B26" s="71" t="s">
        <v>653</v>
      </c>
      <c r="C26" s="28" t="s">
        <v>835</v>
      </c>
      <c r="D26" s="69" t="s">
        <v>654</v>
      </c>
      <c r="E26" s="19"/>
    </row>
    <row r="27" spans="2:5" ht="18.95" customHeight="1">
      <c r="B27" s="71" t="s">
        <v>290</v>
      </c>
      <c r="C27" s="28" t="s">
        <v>814</v>
      </c>
      <c r="D27" s="69" t="s">
        <v>565</v>
      </c>
      <c r="E27" s="19"/>
    </row>
    <row r="28" spans="2:5" ht="18.95" customHeight="1">
      <c r="B28" s="71" t="s">
        <v>291</v>
      </c>
      <c r="C28" s="28" t="s">
        <v>814</v>
      </c>
      <c r="D28" s="69" t="s">
        <v>438</v>
      </c>
      <c r="E28" s="19"/>
    </row>
    <row r="29" spans="2:5" ht="18.95" customHeight="1">
      <c r="B29" s="71" t="s">
        <v>292</v>
      </c>
      <c r="C29" s="28" t="s">
        <v>814</v>
      </c>
      <c r="D29" s="69" t="s">
        <v>154</v>
      </c>
      <c r="E29" s="19"/>
    </row>
    <row r="30" spans="2:5" ht="18.95" customHeight="1">
      <c r="B30" s="71" t="s">
        <v>293</v>
      </c>
      <c r="C30" s="28" t="s">
        <v>814</v>
      </c>
      <c r="D30" s="69" t="s">
        <v>86</v>
      </c>
      <c r="E30" s="19"/>
    </row>
    <row r="31" spans="2:5" ht="18.95" customHeight="1">
      <c r="B31" s="71" t="s">
        <v>294</v>
      </c>
      <c r="C31" s="28" t="s">
        <v>796</v>
      </c>
      <c r="D31" s="69" t="s">
        <v>156</v>
      </c>
      <c r="E31" s="19"/>
    </row>
    <row r="32" spans="2:5" ht="18.95" customHeight="1">
      <c r="B32" s="71" t="s">
        <v>295</v>
      </c>
      <c r="C32" s="28" t="s">
        <v>814</v>
      </c>
      <c r="D32" s="69" t="s">
        <v>157</v>
      </c>
      <c r="E32" s="19"/>
    </row>
    <row r="33" spans="2:5" ht="18.95" customHeight="1">
      <c r="B33" s="150" t="s">
        <v>99</v>
      </c>
      <c r="C33" s="28" t="s">
        <v>814</v>
      </c>
      <c r="D33" s="69" t="s">
        <v>100</v>
      </c>
      <c r="E33" s="19"/>
    </row>
    <row r="34" spans="2:5" ht="18.95" customHeight="1" thickBot="1">
      <c r="B34" s="73" t="s">
        <v>527</v>
      </c>
      <c r="C34" s="59" t="s">
        <v>814</v>
      </c>
      <c r="D34" s="74" t="s">
        <v>528</v>
      </c>
      <c r="E34" s="22"/>
    </row>
    <row r="35" spans="2:5" ht="19.899999999999999" customHeight="1" thickTop="1">
      <c r="B35" s="57"/>
      <c r="C35" s="24"/>
      <c r="D35" s="23"/>
      <c r="E35" s="61" t="s">
        <v>842</v>
      </c>
    </row>
    <row r="50" spans="2:5" ht="15.75">
      <c r="E50" s="29"/>
    </row>
    <row r="52" spans="2:5" ht="56.25">
      <c r="B52" s="30"/>
      <c r="E52" s="31"/>
    </row>
    <row r="53" spans="2:5" ht="20.25">
      <c r="B53" s="32"/>
    </row>
    <row r="54" spans="2:5" ht="18">
      <c r="B54" s="33"/>
      <c r="C54" s="33"/>
      <c r="D54" s="33"/>
      <c r="E54" s="29"/>
    </row>
    <row r="55" spans="2:5" ht="18.75">
      <c r="B55" s="23"/>
      <c r="C55" s="24"/>
      <c r="D55" s="23"/>
    </row>
    <row r="56" spans="2:5" ht="18.75">
      <c r="B56" s="34"/>
      <c r="C56" s="24"/>
      <c r="D56" s="23"/>
    </row>
    <row r="57" spans="2:5" ht="18.75">
      <c r="B57" s="34"/>
      <c r="C57" s="24"/>
      <c r="D57" s="23"/>
    </row>
    <row r="58" spans="2:5" ht="18.75">
      <c r="B58" s="34"/>
      <c r="C58" s="24"/>
      <c r="D58" s="23"/>
    </row>
    <row r="59" spans="2:5" ht="18.75">
      <c r="B59" s="34"/>
      <c r="C59" s="24"/>
      <c r="D59" s="23"/>
    </row>
    <row r="60" spans="2:5" ht="18.75">
      <c r="B60" s="34"/>
      <c r="C60" s="24"/>
      <c r="D60" s="23"/>
    </row>
    <row r="61" spans="2:5" ht="18.75">
      <c r="B61" s="34"/>
      <c r="C61" s="24"/>
      <c r="D61" s="23"/>
    </row>
    <row r="62" spans="2:5" ht="18.75">
      <c r="B62" s="34"/>
      <c r="C62" s="24"/>
      <c r="D62" s="23"/>
    </row>
    <row r="63" spans="2:5" ht="18.75">
      <c r="B63" s="34"/>
      <c r="C63" s="24"/>
      <c r="D63" s="23"/>
    </row>
    <row r="64" spans="2:5" ht="18.75">
      <c r="B64" s="34"/>
      <c r="C64" s="24"/>
      <c r="D64" s="23"/>
    </row>
    <row r="65" spans="2:4" ht="18.75">
      <c r="B65" s="34"/>
      <c r="C65" s="24"/>
      <c r="D65" s="23"/>
    </row>
    <row r="66" spans="2:4" ht="18.75">
      <c r="B66" s="34"/>
      <c r="C66" s="24"/>
      <c r="D66" s="23"/>
    </row>
    <row r="67" spans="2:4" ht="18.75">
      <c r="B67" s="34"/>
      <c r="C67" s="24"/>
      <c r="D67" s="23"/>
    </row>
    <row r="68" spans="2:4" ht="18.75">
      <c r="B68" s="34"/>
      <c r="C68" s="24"/>
      <c r="D68" s="23"/>
    </row>
    <row r="69" spans="2:4" ht="18.75">
      <c r="B69" s="34"/>
      <c r="C69" s="24"/>
      <c r="D69" s="23"/>
    </row>
    <row r="70" spans="2:4" ht="18.75">
      <c r="B70" s="34"/>
      <c r="C70" s="24"/>
      <c r="D70" s="23"/>
    </row>
    <row r="71" spans="2:4" ht="18.75">
      <c r="B71" s="34"/>
      <c r="C71" s="24"/>
      <c r="D71" s="23"/>
    </row>
    <row r="72" spans="2:4" ht="18.75">
      <c r="B72" s="34"/>
      <c r="C72" s="24"/>
      <c r="D72" s="23"/>
    </row>
    <row r="73" spans="2:4" ht="18.75">
      <c r="B73" s="34"/>
      <c r="C73" s="24"/>
      <c r="D73" s="23"/>
    </row>
    <row r="74" spans="2:4" ht="18.75">
      <c r="B74" s="34"/>
      <c r="C74" s="24"/>
      <c r="D74" s="23"/>
    </row>
    <row r="75" spans="2:4" ht="18.75">
      <c r="B75" s="23"/>
      <c r="C75" s="23"/>
      <c r="D75" s="23"/>
    </row>
    <row r="76" spans="2:4" ht="18.75">
      <c r="B76" s="34"/>
      <c r="C76" s="24"/>
      <c r="D76" s="23"/>
    </row>
    <row r="77" spans="2:4" ht="18.75">
      <c r="B77" s="34"/>
      <c r="C77" s="24"/>
      <c r="D77" s="23"/>
    </row>
    <row r="78" spans="2:4" ht="18.75">
      <c r="B78" s="34"/>
      <c r="C78" s="24"/>
      <c r="D78" s="23"/>
    </row>
    <row r="79" spans="2:4" ht="18.75">
      <c r="B79" s="34"/>
      <c r="C79" s="24"/>
      <c r="D79" s="23"/>
    </row>
    <row r="80" spans="2:4" ht="18.75">
      <c r="B80" s="34"/>
      <c r="C80" s="24"/>
      <c r="D80" s="23"/>
    </row>
    <row r="81" spans="2:4" ht="18.75">
      <c r="B81" s="23"/>
      <c r="C81" s="23"/>
      <c r="D81" s="23"/>
    </row>
    <row r="82" spans="2:4" ht="18.75">
      <c r="D82" s="23"/>
    </row>
  </sheetData>
  <phoneticPr fontId="0" type="noConversion"/>
  <printOptions horizontalCentered="1"/>
  <pageMargins left="0.25" right="0.25" top="1.1499999999999999" bottom="0.2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E114"/>
  <sheetViews>
    <sheetView topLeftCell="A4" zoomScale="70" zoomScaleNormal="70" workbookViewId="0">
      <selection activeCell="G23" sqref="G23"/>
    </sheetView>
  </sheetViews>
  <sheetFormatPr defaultColWidth="9.6640625" defaultRowHeight="15"/>
  <cols>
    <col min="1" max="1" width="1.6640625" style="10" customWidth="1"/>
    <col min="2" max="2" width="19.6640625" style="10" customWidth="1"/>
    <col min="3" max="3" width="10.6640625" style="10" customWidth="1"/>
    <col min="4" max="4" width="95.6640625" style="10" customWidth="1"/>
    <col min="5" max="5" width="10.6640625" style="10" customWidth="1"/>
    <col min="6" max="6" width="1.6640625" style="10" customWidth="1"/>
    <col min="7" max="16384" width="9.6640625" style="10"/>
  </cols>
  <sheetData>
    <row r="1" spans="1:5" ht="15.95" customHeight="1">
      <c r="A1" s="38"/>
      <c r="B1" s="38"/>
      <c r="C1" s="38" t="s">
        <v>166</v>
      </c>
      <c r="D1" s="38"/>
      <c r="E1" s="39" t="s">
        <v>162</v>
      </c>
    </row>
    <row r="2" spans="1:5" ht="0.95" customHeight="1">
      <c r="A2" s="38"/>
      <c r="B2" s="38"/>
      <c r="C2" s="38"/>
      <c r="D2" s="38"/>
      <c r="E2" s="38"/>
    </row>
    <row r="3" spans="1:5" ht="45.2" customHeight="1">
      <c r="A3" s="38"/>
      <c r="B3" s="85" t="s">
        <v>329</v>
      </c>
      <c r="C3" s="38"/>
      <c r="D3" s="38"/>
      <c r="E3" s="84" t="s">
        <v>297</v>
      </c>
    </row>
    <row r="4" spans="1:5" ht="7.15" customHeight="1" thickBot="1">
      <c r="A4" s="38"/>
      <c r="B4" s="38"/>
      <c r="C4" s="38"/>
      <c r="D4" s="38"/>
      <c r="E4" s="38"/>
    </row>
    <row r="5" spans="1:5" ht="25.15" customHeight="1" thickTop="1" thickBot="1">
      <c r="A5" s="38"/>
      <c r="B5" s="55" t="s">
        <v>163</v>
      </c>
      <c r="C5" s="14" t="s">
        <v>164</v>
      </c>
      <c r="D5" s="56" t="s">
        <v>165</v>
      </c>
      <c r="E5" s="16"/>
    </row>
    <row r="6" spans="1:5" ht="18.95" customHeight="1">
      <c r="A6" s="38"/>
      <c r="B6" s="68" t="s">
        <v>298</v>
      </c>
      <c r="C6" s="28" t="s">
        <v>836</v>
      </c>
      <c r="D6" s="69" t="s">
        <v>310</v>
      </c>
      <c r="E6" s="19"/>
    </row>
    <row r="7" spans="1:5" ht="18.95" customHeight="1">
      <c r="A7" s="38"/>
      <c r="B7" s="68" t="s">
        <v>299</v>
      </c>
      <c r="C7" s="28" t="s">
        <v>814</v>
      </c>
      <c r="D7" s="69" t="s">
        <v>311</v>
      </c>
      <c r="E7" s="19"/>
    </row>
    <row r="8" spans="1:5" ht="18.95" customHeight="1">
      <c r="A8" s="38"/>
      <c r="B8" s="68" t="s">
        <v>300</v>
      </c>
      <c r="C8" s="28" t="s">
        <v>814</v>
      </c>
      <c r="D8" s="69" t="s">
        <v>87</v>
      </c>
      <c r="E8" s="19"/>
    </row>
    <row r="9" spans="1:5" ht="18.95" customHeight="1">
      <c r="A9" s="38"/>
      <c r="B9" s="68" t="s">
        <v>301</v>
      </c>
      <c r="C9" s="28" t="s">
        <v>814</v>
      </c>
      <c r="D9" s="69" t="s">
        <v>88</v>
      </c>
      <c r="E9" s="19"/>
    </row>
    <row r="10" spans="1:5" ht="18.95" customHeight="1">
      <c r="A10" s="38"/>
      <c r="B10" s="68" t="s">
        <v>302</v>
      </c>
      <c r="C10" s="28" t="s">
        <v>814</v>
      </c>
      <c r="D10" s="69" t="s">
        <v>89</v>
      </c>
      <c r="E10" s="19"/>
    </row>
    <row r="11" spans="1:5" ht="18.95" customHeight="1">
      <c r="A11" s="38"/>
      <c r="B11" s="68" t="s">
        <v>303</v>
      </c>
      <c r="C11" s="28" t="s">
        <v>814</v>
      </c>
      <c r="D11" s="69" t="s">
        <v>312</v>
      </c>
      <c r="E11" s="19"/>
    </row>
    <row r="12" spans="1:5" ht="18.95" customHeight="1">
      <c r="A12" s="38"/>
      <c r="B12" s="68" t="s">
        <v>304</v>
      </c>
      <c r="C12" s="28" t="s">
        <v>814</v>
      </c>
      <c r="D12" s="69" t="s">
        <v>461</v>
      </c>
      <c r="E12" s="19"/>
    </row>
    <row r="13" spans="1:5" ht="18.95" customHeight="1">
      <c r="A13" s="38"/>
      <c r="B13" s="68" t="s">
        <v>305</v>
      </c>
      <c r="C13" s="28" t="s">
        <v>814</v>
      </c>
      <c r="D13" s="69" t="s">
        <v>462</v>
      </c>
      <c r="E13" s="19"/>
    </row>
    <row r="14" spans="1:5" ht="18.95" customHeight="1">
      <c r="A14" s="38"/>
      <c r="B14" s="68" t="s">
        <v>306</v>
      </c>
      <c r="C14" s="28" t="s">
        <v>814</v>
      </c>
      <c r="D14" s="69" t="s">
        <v>313</v>
      </c>
      <c r="E14" s="19"/>
    </row>
    <row r="15" spans="1:5" ht="18.95" customHeight="1">
      <c r="A15" s="38"/>
      <c r="B15" s="68" t="s">
        <v>307</v>
      </c>
      <c r="C15" s="28" t="s">
        <v>814</v>
      </c>
      <c r="D15" s="69" t="s">
        <v>90</v>
      </c>
      <c r="E15" s="19"/>
    </row>
    <row r="16" spans="1:5" ht="18.95" customHeight="1">
      <c r="A16" s="38"/>
      <c r="B16" s="68" t="s">
        <v>308</v>
      </c>
      <c r="C16" s="28" t="s">
        <v>814</v>
      </c>
      <c r="D16" s="69" t="s">
        <v>570</v>
      </c>
      <c r="E16" s="19"/>
    </row>
    <row r="17" spans="1:5" ht="18.95" customHeight="1">
      <c r="A17" s="38"/>
      <c r="B17" s="68" t="s">
        <v>309</v>
      </c>
      <c r="C17" s="28" t="s">
        <v>814</v>
      </c>
      <c r="D17" s="69" t="s">
        <v>314</v>
      </c>
      <c r="E17" s="19"/>
    </row>
    <row r="18" spans="1:5" ht="18.95" customHeight="1">
      <c r="A18" s="38"/>
      <c r="B18" s="68" t="s">
        <v>726</v>
      </c>
      <c r="C18" s="28" t="s">
        <v>826</v>
      </c>
      <c r="D18" s="69" t="s">
        <v>559</v>
      </c>
      <c r="E18" s="19"/>
    </row>
    <row r="19" spans="1:5" ht="18.95" customHeight="1">
      <c r="A19" s="38"/>
      <c r="B19" s="68"/>
      <c r="C19" s="28"/>
      <c r="D19" s="69"/>
      <c r="E19" s="19"/>
    </row>
    <row r="20" spans="1:5" ht="18.95" customHeight="1">
      <c r="A20" s="38"/>
      <c r="B20" s="68" t="s">
        <v>727</v>
      </c>
      <c r="C20" s="28" t="s">
        <v>814</v>
      </c>
      <c r="D20" s="69" t="s">
        <v>559</v>
      </c>
      <c r="E20" s="19"/>
    </row>
    <row r="21" spans="1:5" ht="18.95" customHeight="1">
      <c r="A21" s="38"/>
      <c r="B21" s="68" t="s">
        <v>434</v>
      </c>
      <c r="C21" s="28" t="s">
        <v>814</v>
      </c>
      <c r="D21" s="47" t="s">
        <v>439</v>
      </c>
      <c r="E21" s="19"/>
    </row>
    <row r="22" spans="1:5" ht="18.95" customHeight="1">
      <c r="A22" s="38"/>
      <c r="B22" s="68" t="s">
        <v>538</v>
      </c>
      <c r="C22" s="28" t="s">
        <v>814</v>
      </c>
      <c r="D22" s="47" t="s">
        <v>540</v>
      </c>
      <c r="E22" s="19"/>
    </row>
    <row r="23" spans="1:5" ht="18.95" customHeight="1">
      <c r="A23" s="38"/>
      <c r="B23" s="68" t="s">
        <v>539</v>
      </c>
      <c r="C23" s="28" t="s">
        <v>814</v>
      </c>
      <c r="D23" s="47" t="s">
        <v>541</v>
      </c>
      <c r="E23" s="19"/>
    </row>
    <row r="24" spans="1:5" ht="18.95" customHeight="1">
      <c r="A24" s="38"/>
      <c r="B24" s="68" t="s">
        <v>555</v>
      </c>
      <c r="C24" s="28" t="s">
        <v>814</v>
      </c>
      <c r="D24" s="47" t="s">
        <v>556</v>
      </c>
      <c r="E24" s="19"/>
    </row>
    <row r="25" spans="1:5" ht="18.95" customHeight="1">
      <c r="A25" s="38"/>
      <c r="B25" s="68" t="s">
        <v>642</v>
      </c>
      <c r="C25" s="28" t="s">
        <v>837</v>
      </c>
      <c r="D25" s="47" t="s">
        <v>643</v>
      </c>
      <c r="E25" s="19"/>
    </row>
    <row r="26" spans="1:5" ht="18.95" customHeight="1">
      <c r="A26" s="38"/>
      <c r="B26" s="68" t="s">
        <v>791</v>
      </c>
      <c r="C26" s="28" t="s">
        <v>793</v>
      </c>
      <c r="D26" s="47" t="s">
        <v>852</v>
      </c>
      <c r="E26" s="19"/>
    </row>
    <row r="27" spans="1:5" ht="18.95" customHeight="1">
      <c r="A27" s="38"/>
      <c r="B27" s="68" t="s">
        <v>792</v>
      </c>
      <c r="C27" s="28" t="s">
        <v>793</v>
      </c>
      <c r="D27" s="47" t="s">
        <v>853</v>
      </c>
      <c r="E27" s="19"/>
    </row>
    <row r="28" spans="1:5" ht="18.95" customHeight="1">
      <c r="A28" s="38"/>
      <c r="B28" s="68"/>
      <c r="C28" s="28"/>
      <c r="D28" s="47"/>
      <c r="E28" s="19"/>
    </row>
    <row r="29" spans="1:5" ht="18.95" customHeight="1">
      <c r="A29" s="38"/>
      <c r="B29" s="68"/>
      <c r="C29" s="28"/>
      <c r="D29" s="47"/>
      <c r="E29" s="19"/>
    </row>
    <row r="30" spans="1:5" ht="18.95" customHeight="1">
      <c r="A30" s="38"/>
      <c r="B30" s="68"/>
      <c r="C30" s="26"/>
      <c r="D30" s="69"/>
      <c r="E30" s="19"/>
    </row>
    <row r="31" spans="1:5" ht="18.95" customHeight="1">
      <c r="A31" s="38"/>
      <c r="B31" s="68"/>
      <c r="C31" s="26"/>
      <c r="D31" s="69"/>
      <c r="E31" s="19"/>
    </row>
    <row r="32" spans="1:5" ht="18.95" customHeight="1" thickBot="1">
      <c r="A32" s="38"/>
      <c r="B32" s="83"/>
      <c r="C32" s="48"/>
      <c r="D32" s="74"/>
      <c r="E32" s="22"/>
    </row>
    <row r="33" spans="1:5" ht="19.899999999999999" customHeight="1" thickTop="1">
      <c r="A33" s="38"/>
      <c r="B33" s="57"/>
      <c r="C33" s="40"/>
      <c r="D33" s="18"/>
      <c r="E33" s="61" t="s">
        <v>793</v>
      </c>
    </row>
    <row r="34" spans="1:5" ht="19.899999999999999" customHeight="1">
      <c r="A34" s="38"/>
      <c r="B34" s="38"/>
      <c r="C34" s="38"/>
      <c r="D34" s="38"/>
      <c r="E34" s="41"/>
    </row>
    <row r="35" spans="1:5">
      <c r="A35" s="38"/>
      <c r="B35" s="38"/>
      <c r="C35" s="38"/>
      <c r="D35" s="38"/>
      <c r="E35" s="38"/>
    </row>
    <row r="36" spans="1:5">
      <c r="A36" s="38"/>
      <c r="B36" s="38"/>
      <c r="C36" s="38"/>
      <c r="D36" s="38"/>
      <c r="E36" s="38"/>
    </row>
    <row r="37" spans="1:5">
      <c r="A37" s="38"/>
      <c r="B37" s="38"/>
      <c r="C37" s="38"/>
      <c r="D37" s="38"/>
      <c r="E37" s="38"/>
    </row>
    <row r="38" spans="1:5">
      <c r="A38" s="38"/>
      <c r="B38" s="38"/>
      <c r="C38" s="38"/>
      <c r="D38" s="38"/>
      <c r="E38" s="38"/>
    </row>
    <row r="39" spans="1:5">
      <c r="A39" s="38"/>
      <c r="B39" s="38"/>
      <c r="C39" s="38"/>
      <c r="D39" s="38"/>
      <c r="E39" s="38"/>
    </row>
    <row r="40" spans="1:5">
      <c r="A40" s="38"/>
      <c r="B40" s="38"/>
      <c r="C40" s="38"/>
      <c r="D40" s="38"/>
      <c r="E40" s="38"/>
    </row>
    <row r="41" spans="1:5">
      <c r="A41" s="38"/>
      <c r="B41" s="38"/>
      <c r="C41" s="38"/>
      <c r="D41" s="38"/>
      <c r="E41" s="38"/>
    </row>
    <row r="42" spans="1:5">
      <c r="A42" s="38"/>
      <c r="B42" s="38"/>
      <c r="C42" s="38"/>
      <c r="D42" s="38"/>
      <c r="E42" s="38"/>
    </row>
    <row r="43" spans="1:5">
      <c r="A43" s="38"/>
      <c r="B43" s="38"/>
      <c r="C43" s="38"/>
      <c r="D43" s="38"/>
      <c r="E43" s="38"/>
    </row>
    <row r="44" spans="1:5">
      <c r="A44" s="38"/>
      <c r="B44" s="38"/>
      <c r="C44" s="38"/>
      <c r="D44" s="38"/>
      <c r="E44" s="38"/>
    </row>
    <row r="45" spans="1:5">
      <c r="A45" s="38"/>
      <c r="B45" s="38"/>
      <c r="C45" s="38"/>
      <c r="D45" s="38"/>
      <c r="E45" s="38"/>
    </row>
    <row r="46" spans="1:5">
      <c r="A46" s="38"/>
      <c r="B46" s="38"/>
      <c r="C46" s="38"/>
      <c r="D46" s="38"/>
      <c r="E46" s="38"/>
    </row>
    <row r="47" spans="1:5">
      <c r="A47" s="38"/>
      <c r="B47" s="38"/>
      <c r="C47" s="38"/>
      <c r="D47" s="38"/>
      <c r="E47" s="38"/>
    </row>
    <row r="48" spans="1:5">
      <c r="A48" s="38"/>
      <c r="B48" s="38"/>
      <c r="C48" s="38"/>
      <c r="D48" s="38"/>
      <c r="E48" s="38"/>
    </row>
    <row r="49" spans="1:5">
      <c r="A49" s="38"/>
      <c r="B49" s="38"/>
      <c r="C49" s="38"/>
      <c r="D49" s="38"/>
      <c r="E49" s="38"/>
    </row>
    <row r="50" spans="1:5" ht="15.75">
      <c r="A50" s="38"/>
      <c r="B50" s="38"/>
      <c r="C50" s="38"/>
      <c r="D50" s="38"/>
      <c r="E50" s="42"/>
    </row>
    <row r="51" spans="1:5">
      <c r="A51" s="38"/>
      <c r="B51" s="38"/>
      <c r="C51" s="38"/>
      <c r="D51" s="38"/>
      <c r="E51" s="38"/>
    </row>
    <row r="52" spans="1:5" ht="56.25">
      <c r="A52" s="38"/>
      <c r="B52" s="43"/>
      <c r="C52" s="38"/>
      <c r="D52" s="38"/>
      <c r="E52" s="44"/>
    </row>
    <row r="53" spans="1:5" ht="20.25">
      <c r="A53" s="38"/>
      <c r="B53" s="45"/>
      <c r="C53" s="38"/>
      <c r="D53" s="38"/>
      <c r="E53" s="38"/>
    </row>
    <row r="54" spans="1:5" ht="18">
      <c r="A54" s="38"/>
      <c r="B54" s="46"/>
      <c r="C54" s="46"/>
      <c r="D54" s="46"/>
      <c r="E54" s="42"/>
    </row>
    <row r="55" spans="1:5" ht="18.75">
      <c r="A55" s="38"/>
      <c r="B55" s="18"/>
      <c r="C55" s="40"/>
      <c r="D55" s="18"/>
      <c r="E55" s="38"/>
    </row>
    <row r="56" spans="1:5" ht="18.75">
      <c r="A56" s="38"/>
      <c r="B56" s="47"/>
      <c r="C56" s="40"/>
      <c r="D56" s="18"/>
      <c r="E56" s="38"/>
    </row>
    <row r="57" spans="1:5" ht="18.75">
      <c r="A57" s="38"/>
      <c r="B57" s="47"/>
      <c r="C57" s="40"/>
      <c r="D57" s="18"/>
      <c r="E57" s="38"/>
    </row>
    <row r="58" spans="1:5" ht="18.75">
      <c r="A58" s="38"/>
      <c r="B58" s="47"/>
      <c r="C58" s="40"/>
      <c r="D58" s="18"/>
      <c r="E58" s="38"/>
    </row>
    <row r="59" spans="1:5" ht="18.75">
      <c r="A59" s="38"/>
      <c r="B59" s="47"/>
      <c r="C59" s="40"/>
      <c r="D59" s="18"/>
      <c r="E59" s="38"/>
    </row>
    <row r="60" spans="1:5" ht="18.75">
      <c r="A60" s="38"/>
      <c r="B60" s="47"/>
      <c r="C60" s="40"/>
      <c r="D60" s="18"/>
      <c r="E60" s="38"/>
    </row>
    <row r="61" spans="1:5" ht="18.75">
      <c r="A61" s="38"/>
      <c r="B61" s="47"/>
      <c r="C61" s="40"/>
      <c r="D61" s="18"/>
      <c r="E61" s="38"/>
    </row>
    <row r="62" spans="1:5" ht="18.75">
      <c r="A62" s="38"/>
      <c r="B62" s="47"/>
      <c r="C62" s="40"/>
      <c r="D62" s="18"/>
      <c r="E62" s="38"/>
    </row>
    <row r="63" spans="1:5" ht="18.75">
      <c r="A63" s="38"/>
      <c r="B63" s="47"/>
      <c r="C63" s="40"/>
      <c r="D63" s="18"/>
      <c r="E63" s="38"/>
    </row>
    <row r="64" spans="1:5" ht="18.75">
      <c r="A64" s="38"/>
      <c r="B64" s="47"/>
      <c r="C64" s="40"/>
      <c r="D64" s="18"/>
      <c r="E64" s="38"/>
    </row>
    <row r="65" spans="1:5" ht="18.75">
      <c r="A65" s="38"/>
      <c r="B65" s="47"/>
      <c r="C65" s="40"/>
      <c r="D65" s="18"/>
      <c r="E65" s="38"/>
    </row>
    <row r="66" spans="1:5" ht="18.75">
      <c r="A66" s="38"/>
      <c r="B66" s="47"/>
      <c r="C66" s="40"/>
      <c r="D66" s="18"/>
      <c r="E66" s="38"/>
    </row>
    <row r="67" spans="1:5" ht="18.75">
      <c r="A67" s="38"/>
      <c r="B67" s="47"/>
      <c r="C67" s="40"/>
      <c r="D67" s="18"/>
      <c r="E67" s="38"/>
    </row>
    <row r="68" spans="1:5" ht="18.75">
      <c r="A68" s="38"/>
      <c r="B68" s="47"/>
      <c r="C68" s="40"/>
      <c r="D68" s="18"/>
      <c r="E68" s="38"/>
    </row>
    <row r="69" spans="1:5" ht="18.75">
      <c r="A69" s="38"/>
      <c r="B69" s="47"/>
      <c r="C69" s="40"/>
      <c r="D69" s="18"/>
      <c r="E69" s="38"/>
    </row>
    <row r="70" spans="1:5" ht="18.75">
      <c r="A70" s="38"/>
      <c r="B70" s="47"/>
      <c r="C70" s="40"/>
      <c r="D70" s="18"/>
      <c r="E70" s="38"/>
    </row>
    <row r="71" spans="1:5" ht="18.75">
      <c r="A71" s="38"/>
      <c r="B71" s="47"/>
      <c r="C71" s="40"/>
      <c r="D71" s="18"/>
      <c r="E71" s="38"/>
    </row>
    <row r="72" spans="1:5" ht="18.75">
      <c r="A72" s="38"/>
      <c r="B72" s="47"/>
      <c r="C72" s="40"/>
      <c r="D72" s="18"/>
      <c r="E72" s="38"/>
    </row>
    <row r="73" spans="1:5" ht="18.75">
      <c r="A73" s="38"/>
      <c r="B73" s="47"/>
      <c r="C73" s="40"/>
      <c r="D73" s="18"/>
      <c r="E73" s="38"/>
    </row>
    <row r="74" spans="1:5" ht="18.75">
      <c r="A74" s="38"/>
      <c r="B74" s="47"/>
      <c r="C74" s="40"/>
      <c r="D74" s="18"/>
      <c r="E74" s="38"/>
    </row>
    <row r="75" spans="1:5" ht="18.75">
      <c r="A75" s="38"/>
      <c r="B75" s="18"/>
      <c r="C75" s="18"/>
      <c r="D75" s="18"/>
      <c r="E75" s="38"/>
    </row>
    <row r="76" spans="1:5" ht="18.75">
      <c r="A76" s="38"/>
      <c r="B76" s="47"/>
      <c r="C76" s="40"/>
      <c r="D76" s="18"/>
      <c r="E76" s="38"/>
    </row>
    <row r="77" spans="1:5" ht="18.75">
      <c r="A77" s="38"/>
      <c r="B77" s="47"/>
      <c r="C77" s="40"/>
      <c r="D77" s="18"/>
      <c r="E77" s="38"/>
    </row>
    <row r="78" spans="1:5" ht="18.75">
      <c r="A78" s="38"/>
      <c r="B78" s="47"/>
      <c r="C78" s="40"/>
      <c r="D78" s="18"/>
      <c r="E78" s="38"/>
    </row>
    <row r="79" spans="1:5" ht="18.75">
      <c r="A79" s="38"/>
      <c r="B79" s="47"/>
      <c r="C79" s="40"/>
      <c r="D79" s="18"/>
      <c r="E79" s="38"/>
    </row>
    <row r="80" spans="1:5" ht="18.75">
      <c r="A80" s="38"/>
      <c r="B80" s="47"/>
      <c r="C80" s="40"/>
      <c r="D80" s="18"/>
      <c r="E80" s="38"/>
    </row>
    <row r="81" spans="1:5" ht="18.75">
      <c r="A81" s="38"/>
      <c r="B81" s="18"/>
      <c r="C81" s="18"/>
      <c r="D81" s="18"/>
      <c r="E81" s="38"/>
    </row>
    <row r="82" spans="1:5" ht="18.75">
      <c r="A82" s="38"/>
      <c r="B82" s="38"/>
      <c r="C82" s="38"/>
      <c r="D82" s="18"/>
      <c r="E82" s="38"/>
    </row>
    <row r="83" spans="1:5">
      <c r="A83" s="38"/>
      <c r="B83" s="38"/>
      <c r="C83" s="38"/>
      <c r="D83" s="38"/>
      <c r="E83" s="38"/>
    </row>
    <row r="84" spans="1:5">
      <c r="A84" s="38"/>
      <c r="B84" s="38"/>
      <c r="C84" s="38"/>
      <c r="D84" s="38"/>
      <c r="E84" s="38"/>
    </row>
    <row r="85" spans="1:5">
      <c r="A85" s="38"/>
      <c r="B85" s="38"/>
      <c r="C85" s="38"/>
      <c r="D85" s="38"/>
      <c r="E85" s="38"/>
    </row>
    <row r="86" spans="1:5">
      <c r="A86" s="38"/>
      <c r="B86" s="38"/>
      <c r="C86" s="38"/>
      <c r="D86" s="38"/>
      <c r="E86" s="38"/>
    </row>
    <row r="87" spans="1:5">
      <c r="A87" s="38"/>
      <c r="B87" s="38"/>
      <c r="C87" s="38"/>
      <c r="D87" s="38"/>
      <c r="E87" s="38"/>
    </row>
    <row r="88" spans="1:5">
      <c r="A88" s="38"/>
      <c r="B88" s="38"/>
      <c r="C88" s="38"/>
      <c r="D88" s="38"/>
      <c r="E88" s="38"/>
    </row>
    <row r="89" spans="1:5">
      <c r="A89" s="38"/>
      <c r="B89" s="38"/>
      <c r="C89" s="38"/>
      <c r="D89" s="38"/>
      <c r="E89" s="38"/>
    </row>
    <row r="90" spans="1:5">
      <c r="A90" s="38"/>
      <c r="B90" s="38"/>
      <c r="C90" s="38"/>
      <c r="D90" s="38"/>
      <c r="E90" s="38"/>
    </row>
    <row r="91" spans="1:5">
      <c r="A91" s="38"/>
      <c r="B91" s="38"/>
      <c r="C91" s="38"/>
      <c r="D91" s="38"/>
      <c r="E91" s="38"/>
    </row>
    <row r="92" spans="1:5">
      <c r="A92" s="38"/>
      <c r="B92" s="38"/>
      <c r="C92" s="38"/>
      <c r="D92" s="38"/>
      <c r="E92" s="38"/>
    </row>
    <row r="93" spans="1:5">
      <c r="A93" s="38"/>
      <c r="B93" s="38"/>
      <c r="C93" s="38"/>
      <c r="D93" s="38"/>
      <c r="E93" s="38"/>
    </row>
    <row r="94" spans="1:5">
      <c r="A94" s="38"/>
      <c r="B94" s="38"/>
      <c r="C94" s="38"/>
      <c r="D94" s="38"/>
      <c r="E94" s="38"/>
    </row>
    <row r="95" spans="1:5">
      <c r="A95" s="38"/>
      <c r="B95" s="38"/>
      <c r="C95" s="38"/>
      <c r="D95" s="38"/>
      <c r="E95" s="38"/>
    </row>
    <row r="96" spans="1:5">
      <c r="A96" s="38"/>
      <c r="B96" s="38"/>
      <c r="C96" s="38"/>
      <c r="D96" s="38"/>
      <c r="E96" s="38"/>
    </row>
    <row r="97" spans="1:5">
      <c r="A97" s="38"/>
      <c r="B97" s="38"/>
      <c r="C97" s="38"/>
      <c r="D97" s="38"/>
      <c r="E97" s="38"/>
    </row>
    <row r="98" spans="1:5">
      <c r="A98" s="38"/>
      <c r="B98" s="38"/>
      <c r="C98" s="38"/>
      <c r="D98" s="38"/>
      <c r="E98" s="38"/>
    </row>
    <row r="99" spans="1:5">
      <c r="A99" s="38"/>
      <c r="B99" s="38"/>
      <c r="C99" s="38"/>
      <c r="D99" s="38"/>
      <c r="E99" s="38"/>
    </row>
    <row r="100" spans="1:5">
      <c r="A100" s="38"/>
      <c r="B100" s="38"/>
      <c r="C100" s="38"/>
      <c r="D100" s="38"/>
      <c r="E100" s="38"/>
    </row>
    <row r="101" spans="1:5">
      <c r="A101" s="38"/>
      <c r="B101" s="38"/>
      <c r="C101" s="38"/>
      <c r="D101" s="38"/>
      <c r="E101" s="38"/>
    </row>
    <row r="102" spans="1:5">
      <c r="A102" s="38"/>
      <c r="B102" s="38"/>
      <c r="C102" s="38"/>
      <c r="D102" s="38"/>
      <c r="E102" s="38"/>
    </row>
    <row r="103" spans="1:5">
      <c r="A103" s="38"/>
      <c r="B103" s="38"/>
      <c r="C103" s="38"/>
      <c r="D103" s="38"/>
      <c r="E103" s="38"/>
    </row>
    <row r="104" spans="1:5">
      <c r="A104" s="38"/>
      <c r="B104" s="38"/>
      <c r="C104" s="38"/>
      <c r="D104" s="38"/>
      <c r="E104" s="38"/>
    </row>
    <row r="105" spans="1:5">
      <c r="A105" s="38"/>
      <c r="B105" s="38"/>
      <c r="C105" s="38"/>
      <c r="D105" s="38"/>
      <c r="E105" s="38"/>
    </row>
    <row r="106" spans="1:5">
      <c r="A106" s="38"/>
      <c r="B106" s="38"/>
      <c r="C106" s="38"/>
      <c r="D106" s="38"/>
      <c r="E106" s="38"/>
    </row>
    <row r="107" spans="1:5">
      <c r="A107" s="38"/>
      <c r="B107" s="38"/>
      <c r="C107" s="38"/>
      <c r="D107" s="38"/>
      <c r="E107" s="38"/>
    </row>
    <row r="108" spans="1:5">
      <c r="A108" s="38"/>
      <c r="B108" s="38"/>
      <c r="C108" s="38"/>
      <c r="D108" s="38"/>
      <c r="E108" s="38"/>
    </row>
    <row r="109" spans="1:5">
      <c r="A109" s="38"/>
      <c r="B109" s="38"/>
      <c r="C109" s="38"/>
      <c r="D109" s="38"/>
      <c r="E109" s="38"/>
    </row>
    <row r="110" spans="1:5">
      <c r="A110" s="38"/>
      <c r="B110" s="38"/>
      <c r="C110" s="38"/>
      <c r="D110" s="38"/>
      <c r="E110" s="38"/>
    </row>
    <row r="111" spans="1:5">
      <c r="A111" s="38"/>
      <c r="B111" s="38"/>
      <c r="C111" s="38"/>
      <c r="D111" s="38"/>
      <c r="E111" s="38"/>
    </row>
    <row r="112" spans="1:5">
      <c r="A112" s="38"/>
      <c r="B112" s="38"/>
      <c r="C112" s="38"/>
      <c r="D112" s="38"/>
      <c r="E112" s="38"/>
    </row>
    <row r="113" spans="1:5">
      <c r="A113" s="38"/>
      <c r="B113" s="38"/>
      <c r="C113" s="38"/>
      <c r="D113" s="38"/>
      <c r="E113" s="38"/>
    </row>
    <row r="114" spans="1:5">
      <c r="A114" s="38"/>
      <c r="B114" s="38"/>
      <c r="C114" s="38"/>
      <c r="D114" s="38"/>
      <c r="E114" s="38"/>
    </row>
  </sheetData>
  <phoneticPr fontId="0" type="noConversion"/>
  <printOptions horizontalCentered="1"/>
  <pageMargins left="0.25" right="0.25" top="1.1499999999999999" bottom="0.25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39</vt:i4>
      </vt:variant>
    </vt:vector>
  </HeadingPairs>
  <TitlesOfParts>
    <vt:vector size="79" baseType="lpstr">
      <vt:lpstr> 100 pg 1</vt:lpstr>
      <vt:lpstr>100 pg 2</vt:lpstr>
      <vt:lpstr>101</vt:lpstr>
      <vt:lpstr>102</vt:lpstr>
      <vt:lpstr>103&amp;104</vt:lpstr>
      <vt:lpstr>105&amp;106</vt:lpstr>
      <vt:lpstr>107</vt:lpstr>
      <vt:lpstr>108</vt:lpstr>
      <vt:lpstr>110</vt:lpstr>
      <vt:lpstr>111&amp;112</vt:lpstr>
      <vt:lpstr>113</vt:lpstr>
      <vt:lpstr>190&amp;192</vt:lpstr>
      <vt:lpstr>200 pg 1</vt:lpstr>
      <vt:lpstr>200 pg 2</vt:lpstr>
      <vt:lpstr>200 pg 3</vt:lpstr>
      <vt:lpstr>200 pg 4</vt:lpstr>
      <vt:lpstr>500&amp;510</vt:lpstr>
      <vt:lpstr>520</vt:lpstr>
      <vt:lpstr>530-533</vt:lpstr>
      <vt:lpstr>535-540</vt:lpstr>
      <vt:lpstr>550,560,&amp;570</vt:lpstr>
      <vt:lpstr>Grading</vt:lpstr>
      <vt:lpstr>Detour</vt:lpstr>
      <vt:lpstr>1000</vt:lpstr>
      <vt:lpstr>1000pg2</vt:lpstr>
      <vt:lpstr>2000pg1</vt:lpstr>
      <vt:lpstr>2000pg2</vt:lpstr>
      <vt:lpstr>2000pg3</vt:lpstr>
      <vt:lpstr>3000pg1</vt:lpstr>
      <vt:lpstr>3000pg2</vt:lpstr>
      <vt:lpstr>3000pg3</vt:lpstr>
      <vt:lpstr>4000</vt:lpstr>
      <vt:lpstr>4000pg2</vt:lpstr>
      <vt:lpstr>6000</vt:lpstr>
      <vt:lpstr>6000pg2</vt:lpstr>
      <vt:lpstr>7000</vt:lpstr>
      <vt:lpstr>7000pg2</vt:lpstr>
      <vt:lpstr>8000</vt:lpstr>
      <vt:lpstr>Summary</vt:lpstr>
      <vt:lpstr>9000</vt:lpstr>
      <vt:lpstr>' 100 pg 1'!Print_Area</vt:lpstr>
      <vt:lpstr>'100 pg 2'!Print_Area</vt:lpstr>
      <vt:lpstr>'1000'!Print_Area</vt:lpstr>
      <vt:lpstr>'1000pg2'!Print_Area</vt:lpstr>
      <vt:lpstr>'101'!Print_Area</vt:lpstr>
      <vt:lpstr>'102'!Print_Area</vt:lpstr>
      <vt:lpstr>'103&amp;104'!Print_Area</vt:lpstr>
      <vt:lpstr>'105&amp;106'!Print_Area</vt:lpstr>
      <vt:lpstr>'107'!Print_Area</vt:lpstr>
      <vt:lpstr>'108'!Print_Area</vt:lpstr>
      <vt:lpstr>'110'!Print_Area</vt:lpstr>
      <vt:lpstr>'111&amp;112'!Print_Area</vt:lpstr>
      <vt:lpstr>'113'!Print_Area</vt:lpstr>
      <vt:lpstr>'190&amp;192'!Print_Area</vt:lpstr>
      <vt:lpstr>'200 pg 1'!Print_Area</vt:lpstr>
      <vt:lpstr>'200 pg 2'!Print_Area</vt:lpstr>
      <vt:lpstr>'200 pg 3'!Print_Area</vt:lpstr>
      <vt:lpstr>'200 pg 4'!Print_Area</vt:lpstr>
      <vt:lpstr>'2000pg1'!Print_Area</vt:lpstr>
      <vt:lpstr>'2000pg2'!Print_Area</vt:lpstr>
      <vt:lpstr>'2000pg3'!Print_Area</vt:lpstr>
      <vt:lpstr>'3000pg1'!Print_Area</vt:lpstr>
      <vt:lpstr>'3000pg2'!Print_Area</vt:lpstr>
      <vt:lpstr>'3000pg3'!Print_Area</vt:lpstr>
      <vt:lpstr>'4000'!Print_Area</vt:lpstr>
      <vt:lpstr>'4000pg2'!Print_Area</vt:lpstr>
      <vt:lpstr>'500&amp;510'!Print_Area</vt:lpstr>
      <vt:lpstr>'520'!Print_Area</vt:lpstr>
      <vt:lpstr>'530-533'!Print_Area</vt:lpstr>
      <vt:lpstr>'535-540'!Print_Area</vt:lpstr>
      <vt:lpstr>'550,560,&amp;570'!Print_Area</vt:lpstr>
      <vt:lpstr>'6000'!Print_Area</vt:lpstr>
      <vt:lpstr>'6000pg2'!Print_Area</vt:lpstr>
      <vt:lpstr>'7000'!Print_Area</vt:lpstr>
      <vt:lpstr>'7000pg2'!Print_Area</vt:lpstr>
      <vt:lpstr>'8000'!Print_Area</vt:lpstr>
      <vt:lpstr>'9000'!Print_Area</vt:lpstr>
      <vt:lpstr>Detour!Print_Area</vt:lpstr>
      <vt:lpstr>Grading!Print_Area</vt:lpstr>
    </vt:vector>
  </TitlesOfParts>
  <Company>Iowa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meller</dc:creator>
  <cp:lastModifiedBy>Haugen, Tammy</cp:lastModifiedBy>
  <cp:lastPrinted>2024-10-30T12:50:25Z</cp:lastPrinted>
  <dcterms:created xsi:type="dcterms:W3CDTF">1999-05-26T12:17:46Z</dcterms:created>
  <dcterms:modified xsi:type="dcterms:W3CDTF">2024-10-30T12:50:37Z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