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Materials\PCC\Field and Lab Reports\Maturity\"/>
    </mc:Choice>
  </mc:AlternateContent>
  <bookViews>
    <workbookView xWindow="480" yWindow="60" windowWidth="12390" windowHeight="9315"/>
  </bookViews>
  <sheets>
    <sheet name="Maturity Field Template" sheetId="1" r:id="rId1"/>
  </sheets>
  <definedNames>
    <definedName name="_xlnm.Print_Area" localSheetId="0">'Maturity Field Template'!$A$1:$K$61</definedName>
  </definedNames>
  <calcPr calcId="171027"/>
</workbook>
</file>

<file path=xl/calcChain.xml><?xml version="1.0" encoding="utf-8"?>
<calcChain xmlns="http://schemas.openxmlformats.org/spreadsheetml/2006/main">
  <c r="G21" i="1" l="1"/>
  <c r="H21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G55" i="1"/>
  <c r="H55" i="1" s="1"/>
  <c r="G54" i="1"/>
  <c r="H54" i="1" s="1"/>
  <c r="G53" i="1"/>
  <c r="H53" i="1"/>
  <c r="G52" i="1"/>
  <c r="H52" i="1"/>
  <c r="G51" i="1"/>
  <c r="H51" i="1"/>
  <c r="G50" i="1"/>
  <c r="H50" i="1" s="1"/>
  <c r="G49" i="1"/>
  <c r="H49" i="1"/>
  <c r="G48" i="1"/>
  <c r="H48" i="1"/>
  <c r="G28" i="1"/>
  <c r="H28" i="1"/>
  <c r="G27" i="1"/>
  <c r="G26" i="1"/>
  <c r="H26" i="1"/>
  <c r="G25" i="1"/>
  <c r="H25" i="1" s="1"/>
  <c r="G24" i="1"/>
  <c r="H24" i="1"/>
  <c r="G23" i="1"/>
  <c r="H23" i="1" s="1"/>
  <c r="G22" i="1"/>
  <c r="H22" i="1"/>
  <c r="G20" i="1"/>
  <c r="H20" i="1" s="1"/>
  <c r="E17" i="1"/>
  <c r="E29" i="1" s="1"/>
  <c r="G17" i="1"/>
  <c r="H17" i="1"/>
  <c r="H31" i="1" s="1"/>
  <c r="E18" i="1"/>
  <c r="G18" i="1"/>
  <c r="H18" i="1"/>
  <c r="E19" i="1"/>
  <c r="G19" i="1"/>
  <c r="H19" i="1" s="1"/>
  <c r="E20" i="1"/>
  <c r="E21" i="1"/>
  <c r="E22" i="1"/>
  <c r="E23" i="1"/>
  <c r="E24" i="1"/>
  <c r="E25" i="1"/>
  <c r="E26" i="1"/>
  <c r="E27" i="1"/>
  <c r="H27" i="1"/>
  <c r="E28" i="1"/>
  <c r="E43" i="1"/>
  <c r="G43" i="1"/>
  <c r="H43" i="1"/>
  <c r="H57" i="1"/>
  <c r="E44" i="1"/>
  <c r="G44" i="1"/>
  <c r="H44" i="1"/>
  <c r="E45" i="1"/>
  <c r="G45" i="1"/>
  <c r="H45" i="1" s="1"/>
  <c r="E46" i="1"/>
  <c r="G46" i="1"/>
  <c r="H46" i="1" s="1"/>
  <c r="E47" i="1"/>
  <c r="G47" i="1"/>
  <c r="H47" i="1"/>
  <c r="E48" i="1"/>
  <c r="E49" i="1"/>
  <c r="E50" i="1"/>
  <c r="E51" i="1"/>
  <c r="E52" i="1"/>
  <c r="E53" i="1"/>
  <c r="E54" i="1"/>
  <c r="E55" i="1"/>
</calcChain>
</file>

<file path=xl/sharedStrings.xml><?xml version="1.0" encoding="utf-8"?>
<sst xmlns="http://schemas.openxmlformats.org/spreadsheetml/2006/main" count="76" uniqueCount="37">
  <si>
    <t>Maturity - Field Data</t>
  </si>
  <si>
    <t>Project :</t>
  </si>
  <si>
    <t>Date Placed:</t>
  </si>
  <si>
    <t>Maturity Curve #:</t>
  </si>
  <si>
    <t>County :</t>
  </si>
  <si>
    <t>Mix:</t>
  </si>
  <si>
    <t>Contractor:</t>
  </si>
  <si>
    <t xml:space="preserve"> </t>
  </si>
  <si>
    <t>Certified Tech:</t>
  </si>
  <si>
    <t>TTF Required for Opening or Loading :</t>
  </si>
  <si>
    <t>SITE 1</t>
  </si>
  <si>
    <t xml:space="preserve">Section of Pavement for Opening or Structural Unit for Loading by Maturity </t>
  </si>
  <si>
    <t>Probe #</t>
  </si>
  <si>
    <t xml:space="preserve"> Structual Unit or Probe Location From:</t>
  </si>
  <si>
    <t>Probe Location To:</t>
  </si>
  <si>
    <t>Age</t>
  </si>
  <si>
    <t>Temp</t>
  </si>
  <si>
    <t>TTF</t>
  </si>
  <si>
    <t>Sum</t>
  </si>
  <si>
    <t>Air Temp</t>
  </si>
  <si>
    <t>(hours)</t>
  </si>
  <si>
    <t>(deg C)</t>
  </si>
  <si>
    <t>at age</t>
  </si>
  <si>
    <t>Enter</t>
  </si>
  <si>
    <t>(deg C-hr)</t>
  </si>
  <si>
    <t>TTF:</t>
  </si>
  <si>
    <t>Value in box should be greater</t>
  </si>
  <si>
    <t>than or equal to required TTF.</t>
  </si>
  <si>
    <t>SITE 2</t>
  </si>
  <si>
    <t xml:space="preserve"> Structual Unit or Probe Location - From:</t>
  </si>
  <si>
    <t>To Probe Location:</t>
  </si>
  <si>
    <t>cc: RCE</t>
  </si>
  <si>
    <t>Date and Time (AM or PM)</t>
  </si>
  <si>
    <t>Iowa Department of Transportation</t>
  </si>
  <si>
    <t>(deg F)</t>
  </si>
  <si>
    <t>Temp Conversion</t>
  </si>
  <si>
    <t xml:space="preserve">Total Time (hrs):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</si>
</sst>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_)"/>
    <numFmt numFmtId="165" formatCode="hh:mm\ AM/PM_)"/>
    <numFmt numFmtId="166" formatCode="hh:mm:ss\ AM/PM_)"/>
    <numFmt numFmtId="167" formatCode="0.00_)"/>
    <numFmt numFmtId="169" formatCode="[$-409]m/d/yy\ h:mm\ AM/PM;@"/>
    <numFmt numFmtId="175" formatCode="0.0_)"/>
  </numFmts>
  <fonts count="40" x14ac:knownFonts="1">
    <font>
      <sz val="12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10"/>
      <color indexed="12"/>
      <name val="Courier"/>
      <family val="3"/>
    </font>
    <font>
      <b/>
      <sz val="14"/>
      <color indexed="12"/>
      <name val="Arial"/>
      <family val="2"/>
    </font>
    <font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4"/>
      <color indexed="10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i/>
      <sz val="10"/>
      <color indexed="48"/>
      <name val="Arial"/>
      <family val="2"/>
    </font>
    <font>
      <b/>
      <sz val="14"/>
      <color indexed="8"/>
      <name val="Arial"/>
      <family val="2"/>
    </font>
    <font>
      <b/>
      <i/>
      <u/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color rgb="FFFFC000"/>
      <name val="Arial"/>
      <family val="2"/>
    </font>
    <font>
      <b/>
      <sz val="14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8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8"/>
      </right>
      <top style="medium">
        <color theme="1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medium">
        <color theme="1"/>
      </top>
      <bottom style="medium">
        <color theme="1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20" fillId="0" borderId="0" xfId="0" applyFont="1" applyBorder="1" applyAlignment="1">
      <alignment horizontal="right"/>
    </xf>
    <xf numFmtId="0" fontId="21" fillId="0" borderId="10" xfId="0" applyFont="1" applyBorder="1" applyProtection="1">
      <protection locked="0"/>
    </xf>
    <xf numFmtId="0" fontId="22" fillId="0" borderId="10" xfId="0" applyFont="1" applyBorder="1" applyProtection="1">
      <protection locked="0"/>
    </xf>
    <xf numFmtId="0" fontId="20" fillId="0" borderId="0" xfId="0" applyFont="1" applyBorder="1"/>
    <xf numFmtId="0" fontId="0" fillId="0" borderId="10" xfId="0" applyBorder="1" applyProtection="1">
      <protection locked="0"/>
    </xf>
    <xf numFmtId="0" fontId="23" fillId="0" borderId="11" xfId="0" applyFont="1" applyBorder="1"/>
    <xf numFmtId="0" fontId="23" fillId="0" borderId="12" xfId="0" applyFont="1" applyBorder="1"/>
    <xf numFmtId="0" fontId="24" fillId="0" borderId="13" xfId="0" applyFont="1" applyBorder="1" applyAlignment="1">
      <alignment horizontal="right"/>
    </xf>
    <xf numFmtId="0" fontId="26" fillId="0" borderId="14" xfId="0" applyFont="1" applyBorder="1"/>
    <xf numFmtId="0" fontId="0" fillId="0" borderId="15" xfId="0" applyBorder="1"/>
    <xf numFmtId="0" fontId="20" fillId="0" borderId="16" xfId="0" applyFont="1" applyBorder="1" applyAlignment="1">
      <alignment horizontal="right"/>
    </xf>
    <xf numFmtId="0" fontId="21" fillId="0" borderId="14" xfId="0" applyFont="1" applyBorder="1" applyProtection="1">
      <protection locked="0"/>
    </xf>
    <xf numFmtId="0" fontId="27" fillId="0" borderId="0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8" fillId="0" borderId="17" xfId="0" applyFont="1" applyBorder="1"/>
    <xf numFmtId="0" fontId="1" fillId="0" borderId="17" xfId="0" applyFont="1" applyBorder="1"/>
    <xf numFmtId="0" fontId="1" fillId="0" borderId="18" xfId="0" applyFont="1" applyBorder="1"/>
    <xf numFmtId="0" fontId="27" fillId="0" borderId="10" xfId="0" applyFont="1" applyBorder="1" applyAlignment="1">
      <alignment horizontal="right"/>
    </xf>
    <xf numFmtId="0" fontId="27" fillId="0" borderId="18" xfId="0" applyFont="1" applyBorder="1" applyAlignment="1">
      <alignment horizontal="right"/>
    </xf>
    <xf numFmtId="0" fontId="21" fillId="0" borderId="18" xfId="0" applyFont="1" applyBorder="1" applyProtection="1">
      <protection locked="0"/>
    </xf>
    <xf numFmtId="0" fontId="1" fillId="0" borderId="0" xfId="0" applyFont="1"/>
    <xf numFmtId="0" fontId="0" fillId="0" borderId="18" xfId="0" applyBorder="1"/>
    <xf numFmtId="0" fontId="20" fillId="0" borderId="19" xfId="0" applyFont="1" applyBorder="1" applyAlignment="1">
      <alignment horizontal="right"/>
    </xf>
    <xf numFmtId="0" fontId="0" fillId="0" borderId="20" xfId="0" applyBorder="1"/>
    <xf numFmtId="0" fontId="20" fillId="0" borderId="21" xfId="0" applyFont="1" applyBorder="1" applyAlignment="1">
      <alignment horizontal="right"/>
    </xf>
    <xf numFmtId="0" fontId="29" fillId="0" borderId="0" xfId="0" applyFont="1" applyBorder="1"/>
    <xf numFmtId="0" fontId="29" fillId="0" borderId="0" xfId="0" applyFont="1"/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31" fillId="0" borderId="26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167" fontId="22" fillId="0" borderId="27" xfId="0" applyNumberFormat="1" applyFont="1" applyBorder="1" applyProtection="1">
      <protection locked="0"/>
    </xf>
    <xf numFmtId="0" fontId="22" fillId="0" borderId="27" xfId="0" applyFont="1" applyBorder="1" applyAlignment="1" applyProtection="1">
      <alignment horizontal="center"/>
      <protection locked="0"/>
    </xf>
    <xf numFmtId="1" fontId="32" fillId="0" borderId="27" xfId="0" applyNumberFormat="1" applyFont="1" applyBorder="1" applyAlignment="1" applyProtection="1">
      <alignment horizontal="right"/>
    </xf>
    <xf numFmtId="0" fontId="0" fillId="0" borderId="17" xfId="0" applyBorder="1"/>
    <xf numFmtId="0" fontId="20" fillId="0" borderId="17" xfId="0" applyFont="1" applyBorder="1"/>
    <xf numFmtId="1" fontId="20" fillId="0" borderId="17" xfId="0" applyNumberFormat="1" applyFont="1" applyBorder="1"/>
    <xf numFmtId="164" fontId="0" fillId="0" borderId="0" xfId="0" applyNumberFormat="1" applyBorder="1" applyProtection="1"/>
    <xf numFmtId="165" fontId="0" fillId="0" borderId="0" xfId="0" applyNumberFormat="1" applyBorder="1" applyProtection="1"/>
    <xf numFmtId="167" fontId="0" fillId="0" borderId="0" xfId="0" applyNumberFormat="1" applyBorder="1" applyProtection="1"/>
    <xf numFmtId="0" fontId="33" fillId="0" borderId="0" xfId="0" applyFont="1" applyBorder="1"/>
    <xf numFmtId="1" fontId="25" fillId="0" borderId="28" xfId="0" applyNumberFormat="1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34" fillId="0" borderId="0" xfId="0" applyFont="1" applyBorder="1"/>
    <xf numFmtId="0" fontId="0" fillId="0" borderId="29" xfId="0" applyBorder="1"/>
    <xf numFmtId="164" fontId="0" fillId="0" borderId="29" xfId="0" applyNumberFormat="1" applyBorder="1" applyProtection="1"/>
    <xf numFmtId="165" fontId="0" fillId="0" borderId="29" xfId="0" applyNumberFormat="1" applyBorder="1" applyProtection="1"/>
    <xf numFmtId="167" fontId="0" fillId="0" borderId="29" xfId="0" applyNumberFormat="1" applyBorder="1" applyProtection="1"/>
    <xf numFmtId="0" fontId="20" fillId="0" borderId="29" xfId="0" applyFont="1" applyBorder="1" applyAlignment="1">
      <alignment horizontal="left"/>
    </xf>
    <xf numFmtId="0" fontId="34" fillId="0" borderId="29" xfId="0" applyFont="1" applyBorder="1"/>
    <xf numFmtId="0" fontId="20" fillId="0" borderId="30" xfId="0" applyFont="1" applyBorder="1" applyAlignment="1" applyProtection="1">
      <alignment horizontal="right"/>
      <protection locked="0"/>
    </xf>
    <xf numFmtId="164" fontId="26" fillId="0" borderId="0" xfId="0" applyNumberFormat="1" applyFont="1" applyBorder="1" applyProtection="1"/>
    <xf numFmtId="166" fontId="0" fillId="0" borderId="0" xfId="0" applyNumberFormat="1" applyBorder="1" applyProtection="1"/>
    <xf numFmtId="175" fontId="35" fillId="0" borderId="27" xfId="0" applyNumberFormat="1" applyFont="1" applyBorder="1" applyProtection="1"/>
    <xf numFmtId="0" fontId="22" fillId="0" borderId="31" xfId="0" applyFont="1" applyBorder="1" applyProtection="1">
      <protection locked="0"/>
    </xf>
    <xf numFmtId="0" fontId="22" fillId="0" borderId="18" xfId="0" applyFont="1" applyBorder="1" applyProtection="1">
      <protection locked="0"/>
    </xf>
    <xf numFmtId="0" fontId="0" fillId="0" borderId="19" xfId="0" applyBorder="1"/>
    <xf numFmtId="0" fontId="25" fillId="0" borderId="30" xfId="0" applyFont="1" applyBorder="1" applyAlignment="1" applyProtection="1">
      <alignment horizontal="center"/>
      <protection locked="0"/>
    </xf>
    <xf numFmtId="0" fontId="0" fillId="0" borderId="37" xfId="0" applyBorder="1"/>
    <xf numFmtId="0" fontId="22" fillId="0" borderId="38" xfId="0" applyFont="1" applyBorder="1" applyProtection="1">
      <protection locked="0"/>
    </xf>
    <xf numFmtId="14" fontId="36" fillId="0" borderId="0" xfId="0" applyNumberFormat="1" applyFont="1" applyBorder="1"/>
    <xf numFmtId="0" fontId="22" fillId="0" borderId="39" xfId="0" applyFont="1" applyBorder="1" applyProtection="1">
      <protection locked="0"/>
    </xf>
    <xf numFmtId="0" fontId="0" fillId="0" borderId="39" xfId="0" applyBorder="1" applyProtection="1">
      <protection locked="0"/>
    </xf>
    <xf numFmtId="1" fontId="35" fillId="0" borderId="27" xfId="0" applyNumberFormat="1" applyFont="1" applyBorder="1" applyAlignment="1" applyProtection="1">
      <alignment horizontal="center"/>
    </xf>
    <xf numFmtId="1" fontId="22" fillId="0" borderId="27" xfId="0" applyNumberFormat="1" applyFont="1" applyBorder="1" applyAlignment="1" applyProtection="1">
      <alignment horizontal="center"/>
      <protection locked="0"/>
    </xf>
    <xf numFmtId="0" fontId="27" fillId="0" borderId="0" xfId="0" applyFont="1"/>
    <xf numFmtId="0" fontId="38" fillId="0" borderId="26" xfId="0" applyFont="1" applyBorder="1" applyAlignment="1">
      <alignment horizontal="center"/>
    </xf>
    <xf numFmtId="1" fontId="37" fillId="0" borderId="27" xfId="0" applyNumberFormat="1" applyFont="1" applyBorder="1" applyAlignment="1" applyProtection="1">
      <alignment horizontal="center"/>
      <protection locked="0"/>
    </xf>
    <xf numFmtId="1" fontId="35" fillId="0" borderId="27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/>
      <protection locked="0"/>
    </xf>
    <xf numFmtId="175" fontId="35" fillId="0" borderId="23" xfId="0" applyNumberFormat="1" applyFont="1" applyBorder="1" applyProtection="1"/>
    <xf numFmtId="175" fontId="35" fillId="0" borderId="34" xfId="0" applyNumberFormat="1" applyFont="1" applyBorder="1" applyProtection="1"/>
    <xf numFmtId="175" fontId="35" fillId="0" borderId="41" xfId="0" applyNumberFormat="1" applyFont="1" applyBorder="1" applyProtection="1"/>
    <xf numFmtId="169" fontId="22" fillId="0" borderId="31" xfId="0" applyNumberFormat="1" applyFont="1" applyBorder="1" applyAlignment="1" applyProtection="1">
      <alignment horizontal="center"/>
      <protection locked="0"/>
    </xf>
    <xf numFmtId="169" fontId="22" fillId="0" borderId="19" xfId="0" applyNumberFormat="1" applyFont="1" applyBorder="1" applyAlignment="1" applyProtection="1">
      <alignment horizontal="center"/>
      <protection locked="0"/>
    </xf>
    <xf numFmtId="169" fontId="22" fillId="0" borderId="22" xfId="0" applyNumberFormat="1" applyFont="1" applyBorder="1" applyAlignment="1" applyProtection="1">
      <alignment horizontal="center"/>
      <protection locked="0"/>
    </xf>
    <xf numFmtId="169" fontId="22" fillId="0" borderId="33" xfId="0" applyNumberFormat="1" applyFont="1" applyBorder="1" applyAlignment="1" applyProtection="1">
      <alignment horizontal="center"/>
      <protection locked="0"/>
    </xf>
    <xf numFmtId="169" fontId="39" fillId="0" borderId="42" xfId="0" applyNumberFormat="1" applyFont="1" applyBorder="1" applyAlignment="1" applyProtection="1">
      <alignment horizontal="right"/>
    </xf>
    <xf numFmtId="169" fontId="39" fillId="0" borderId="43" xfId="0" applyNumberFormat="1" applyFont="1" applyBorder="1" applyAlignment="1" applyProtection="1">
      <alignment horizontal="right"/>
    </xf>
    <xf numFmtId="0" fontId="20" fillId="0" borderId="24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1" fillId="0" borderId="18" xfId="0" applyFont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21" fillId="0" borderId="31" xfId="0" applyFont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69" fontId="39" fillId="0" borderId="35" xfId="0" applyNumberFormat="1" applyFont="1" applyBorder="1" applyAlignment="1" applyProtection="1">
      <alignment horizontal="right"/>
    </xf>
    <xf numFmtId="169" fontId="39" fillId="0" borderId="36" xfId="0" applyNumberFormat="1" applyFont="1" applyBorder="1" applyAlignment="1" applyProtection="1">
      <alignment horizontal="right"/>
    </xf>
    <xf numFmtId="14" fontId="22" fillId="0" borderId="40" xfId="0" applyNumberFormat="1" applyFont="1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56</xdr:row>
          <xdr:rowOff>19050</xdr:rowOff>
        </xdr:from>
        <xdr:to>
          <xdr:col>5</xdr:col>
          <xdr:colOff>190500</xdr:colOff>
          <xdr:row>58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30</xdr:row>
          <xdr:rowOff>19050</xdr:rowOff>
        </xdr:from>
        <xdr:to>
          <xdr:col>5</xdr:col>
          <xdr:colOff>190500</xdr:colOff>
          <xdr:row>32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M62"/>
  <sheetViews>
    <sheetView showGridLines="0" tabSelected="1" defaultGridColor="0" view="pageBreakPreview" colorId="22" zoomScale="75" zoomScaleNormal="75" zoomScaleSheetLayoutView="75" workbookViewId="0">
      <selection activeCell="K2" sqref="K2"/>
    </sheetView>
  </sheetViews>
  <sheetFormatPr defaultColWidth="12.6640625" defaultRowHeight="15" x14ac:dyDescent="0.2"/>
  <cols>
    <col min="1" max="1" width="11.77734375" customWidth="1"/>
    <col min="2" max="2" width="6.77734375" customWidth="1"/>
    <col min="3" max="3" width="20.21875" customWidth="1"/>
    <col min="4" max="4" width="12.77734375" customWidth="1"/>
    <col min="5" max="5" width="9.33203125" customWidth="1"/>
    <col min="6" max="6" width="8.6640625" customWidth="1"/>
    <col min="7" max="7" width="10.88671875" customWidth="1"/>
    <col min="8" max="8" width="11.88671875" customWidth="1"/>
    <col min="10" max="10" width="9.88671875" customWidth="1"/>
    <col min="11" max="11" width="11.109375" customWidth="1"/>
    <col min="12" max="12" width="11.21875" customWidth="1"/>
    <col min="13" max="13" width="8.6640625" customWidth="1"/>
    <col min="14" max="14" width="10.6640625" customWidth="1"/>
    <col min="15" max="15" width="10.88671875" customWidth="1"/>
  </cols>
  <sheetData>
    <row r="1" spans="1:13" ht="15.75" x14ac:dyDescent="0.25">
      <c r="A1" s="5" t="s">
        <v>33</v>
      </c>
      <c r="B1" s="1"/>
      <c r="C1" s="1"/>
      <c r="D1" s="1"/>
      <c r="E1" s="5" t="s">
        <v>0</v>
      </c>
      <c r="F1" s="1"/>
      <c r="G1" s="1"/>
      <c r="H1" s="1"/>
      <c r="I1" s="1"/>
      <c r="J1" s="1"/>
      <c r="K1" s="67">
        <v>42821</v>
      </c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8" x14ac:dyDescent="0.25">
      <c r="A3" s="2" t="s">
        <v>1</v>
      </c>
      <c r="B3" s="3"/>
      <c r="C3" s="4"/>
      <c r="D3" s="3"/>
      <c r="E3" s="1"/>
      <c r="F3" s="2" t="s">
        <v>2</v>
      </c>
      <c r="G3" s="98"/>
      <c r="H3" s="99"/>
      <c r="I3" s="5"/>
      <c r="J3" s="2" t="s">
        <v>3</v>
      </c>
      <c r="K3" s="4"/>
    </row>
    <row r="4" spans="1:13" ht="18" x14ac:dyDescent="0.25">
      <c r="A4" s="2" t="s">
        <v>4</v>
      </c>
      <c r="B4" s="3"/>
      <c r="C4" s="4"/>
      <c r="D4" s="3"/>
      <c r="E4" s="1"/>
      <c r="F4" s="2" t="s">
        <v>5</v>
      </c>
      <c r="G4" s="68"/>
      <c r="H4" s="69"/>
      <c r="I4" s="1"/>
      <c r="J4" s="1"/>
      <c r="K4" s="2"/>
    </row>
    <row r="5" spans="1:13" ht="18" x14ac:dyDescent="0.25">
      <c r="A5" s="2" t="s">
        <v>6</v>
      </c>
      <c r="B5" s="3" t="s">
        <v>7</v>
      </c>
      <c r="C5" s="4"/>
      <c r="D5" s="3"/>
      <c r="E5" s="1"/>
      <c r="F5" s="2" t="s">
        <v>8</v>
      </c>
      <c r="G5" s="4"/>
      <c r="H5" s="6"/>
      <c r="I5" s="1"/>
      <c r="J5" s="1"/>
      <c r="K5" s="1"/>
      <c r="L5" s="1"/>
    </row>
    <row r="6" spans="1:13" ht="16.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1"/>
    </row>
    <row r="7" spans="1:13" ht="18.75" thickBot="1" x14ac:dyDescent="0.3">
      <c r="A7" s="1"/>
      <c r="B7" s="1"/>
      <c r="C7" s="1"/>
      <c r="D7" s="7"/>
      <c r="E7" s="8"/>
      <c r="F7" s="8"/>
      <c r="G7" s="9" t="s">
        <v>9</v>
      </c>
      <c r="H7" s="64"/>
      <c r="I7" s="1"/>
      <c r="J7" s="1"/>
      <c r="K7" s="1"/>
    </row>
    <row r="8" spans="1:13" ht="15.75" thickBot="1" x14ac:dyDescent="0.25">
      <c r="A8" s="1"/>
      <c r="B8" s="1"/>
      <c r="C8" s="1"/>
      <c r="D8" s="1"/>
      <c r="E8" s="1"/>
      <c r="F8" s="1"/>
      <c r="G8" s="1"/>
      <c r="H8" s="1"/>
      <c r="I8" s="65"/>
      <c r="J8" s="1"/>
      <c r="K8" s="1"/>
    </row>
    <row r="9" spans="1:13" ht="18.75" thickBot="1" x14ac:dyDescent="0.3">
      <c r="A9" s="100" t="s">
        <v>10</v>
      </c>
      <c r="B9" s="101"/>
      <c r="C9" s="10" t="s">
        <v>11</v>
      </c>
      <c r="D9" s="11"/>
      <c r="E9" s="11"/>
      <c r="F9" s="11"/>
      <c r="G9" s="11"/>
      <c r="H9" s="11"/>
      <c r="I9" s="66"/>
      <c r="J9" s="12" t="s">
        <v>12</v>
      </c>
      <c r="K9" s="13"/>
    </row>
    <row r="10" spans="1:13" s="22" customFormat="1" ht="12.75" x14ac:dyDescent="0.2">
      <c r="A10" s="14"/>
      <c r="B10" s="15"/>
      <c r="C10" s="16"/>
      <c r="D10" s="17"/>
      <c r="E10" s="17"/>
      <c r="F10" s="17"/>
      <c r="G10" s="17"/>
      <c r="H10" s="18"/>
      <c r="I10" s="19"/>
      <c r="J10" s="20"/>
      <c r="K10" s="21"/>
    </row>
    <row r="11" spans="1:13" ht="18" x14ac:dyDescent="0.25">
      <c r="A11" s="23"/>
      <c r="B11" s="23"/>
      <c r="C11" s="23"/>
      <c r="D11" s="24" t="s">
        <v>13</v>
      </c>
      <c r="E11" s="61"/>
      <c r="F11" s="62"/>
      <c r="G11" s="63"/>
      <c r="H11" s="25"/>
      <c r="I11" s="26" t="s">
        <v>14</v>
      </c>
      <c r="J11" s="4"/>
      <c r="K11" s="4"/>
    </row>
    <row r="12" spans="1:13" s="28" customFormat="1" ht="12.75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72" t="s">
        <v>35</v>
      </c>
    </row>
    <row r="13" spans="1:13" ht="15.75" x14ac:dyDescent="0.25">
      <c r="A13" s="1"/>
      <c r="B13" s="1"/>
      <c r="C13" s="90"/>
      <c r="D13" s="91"/>
      <c r="E13" s="30" t="s">
        <v>15</v>
      </c>
      <c r="F13" s="30" t="s">
        <v>16</v>
      </c>
      <c r="G13" s="30" t="s">
        <v>17</v>
      </c>
      <c r="H13" s="29" t="s">
        <v>18</v>
      </c>
      <c r="I13" s="30" t="s">
        <v>19</v>
      </c>
      <c r="J13" s="1"/>
      <c r="K13" s="1"/>
      <c r="L13" s="30" t="s">
        <v>16</v>
      </c>
      <c r="M13" s="30" t="s">
        <v>16</v>
      </c>
    </row>
    <row r="14" spans="1:13" ht="15.75" x14ac:dyDescent="0.25">
      <c r="A14" s="1"/>
      <c r="B14" s="1"/>
      <c r="C14" s="86" t="s">
        <v>32</v>
      </c>
      <c r="D14" s="87"/>
      <c r="E14" s="32" t="s">
        <v>20</v>
      </c>
      <c r="F14" s="32" t="s">
        <v>21</v>
      </c>
      <c r="G14" s="33" t="s">
        <v>22</v>
      </c>
      <c r="H14" s="31" t="s">
        <v>17</v>
      </c>
      <c r="I14" s="32" t="s">
        <v>21</v>
      </c>
      <c r="J14" s="1"/>
      <c r="K14" s="1"/>
      <c r="L14" s="32" t="s">
        <v>34</v>
      </c>
      <c r="M14" s="32" t="s">
        <v>21</v>
      </c>
    </row>
    <row r="15" spans="1:13" ht="15.75" x14ac:dyDescent="0.25">
      <c r="A15" s="1"/>
      <c r="B15" s="1"/>
      <c r="C15" s="88" t="s">
        <v>23</v>
      </c>
      <c r="D15" s="89"/>
      <c r="E15" s="34"/>
      <c r="F15" s="34" t="s">
        <v>23</v>
      </c>
      <c r="G15" s="35" t="s">
        <v>24</v>
      </c>
      <c r="H15" s="36" t="s">
        <v>24</v>
      </c>
      <c r="I15" s="37" t="s">
        <v>23</v>
      </c>
      <c r="J15" s="1"/>
      <c r="K15" s="1"/>
      <c r="L15" s="73" t="s">
        <v>23</v>
      </c>
      <c r="M15" s="34"/>
    </row>
    <row r="16" spans="1:13" ht="18" x14ac:dyDescent="0.25">
      <c r="A16" s="1"/>
      <c r="B16" s="1"/>
      <c r="C16" s="80">
        <v>41025.724305555559</v>
      </c>
      <c r="D16" s="81"/>
      <c r="E16" s="38">
        <v>0</v>
      </c>
      <c r="F16" s="71"/>
      <c r="G16" s="40">
        <v>0</v>
      </c>
      <c r="H16" s="40">
        <v>0</v>
      </c>
      <c r="I16" s="39"/>
      <c r="J16" s="1"/>
      <c r="K16" s="1"/>
      <c r="L16" s="74">
        <v>77</v>
      </c>
      <c r="M16" s="70">
        <f>IF(ISBLANK(L16),"",(L16-32)*5/9)</f>
        <v>25</v>
      </c>
    </row>
    <row r="17" spans="1:13" ht="18" x14ac:dyDescent="0.25">
      <c r="A17" s="1"/>
      <c r="B17" s="1"/>
      <c r="C17" s="80">
        <v>41026.208333333336</v>
      </c>
      <c r="D17" s="81"/>
      <c r="E17" s="60">
        <f t="shared" ref="E17:E28" si="0">IF(C17="","",(ROUND((C17-C16)*24,1)))</f>
        <v>11.6</v>
      </c>
      <c r="F17" s="71"/>
      <c r="G17" s="40" t="str">
        <f>(IF($F17&gt;0,(((+$F17+$F16)/2+10)*(+$E17)),""))</f>
        <v/>
      </c>
      <c r="H17" s="40" t="str">
        <f t="shared" ref="H17:H28" si="1">IF((G17&lt;&gt;0),(G17+H16),"")</f>
        <v/>
      </c>
      <c r="I17" s="39"/>
      <c r="J17" s="1"/>
      <c r="K17" s="1"/>
      <c r="L17" s="74">
        <v>63</v>
      </c>
      <c r="M17" s="70">
        <f t="shared" ref="M17:M29" si="2">IF(ISBLANK(L17),"",(L17-32)*5/9)</f>
        <v>17.222222222222221</v>
      </c>
    </row>
    <row r="18" spans="1:13" ht="18" x14ac:dyDescent="0.25">
      <c r="A18" s="1"/>
      <c r="B18" s="1"/>
      <c r="C18" s="80">
        <v>41027.708333333336</v>
      </c>
      <c r="D18" s="81"/>
      <c r="E18" s="60">
        <f t="shared" si="0"/>
        <v>36</v>
      </c>
      <c r="F18" s="71"/>
      <c r="G18" s="40" t="str">
        <f t="shared" ref="G18:G28" si="3">(IF($F18&gt;0,(((+$F18+$F17)/2+10)*(+$E18)),""))</f>
        <v/>
      </c>
      <c r="H18" s="40" t="str">
        <f t="shared" si="1"/>
        <v/>
      </c>
      <c r="I18" s="39"/>
      <c r="J18" s="1"/>
      <c r="K18" s="1"/>
      <c r="L18" s="74">
        <v>63</v>
      </c>
      <c r="M18" s="70">
        <f t="shared" si="2"/>
        <v>17.222222222222221</v>
      </c>
    </row>
    <row r="19" spans="1:13" ht="18" x14ac:dyDescent="0.25">
      <c r="A19" s="1"/>
      <c r="B19" s="1"/>
      <c r="C19" s="80">
        <v>41028.708333333336</v>
      </c>
      <c r="D19" s="81"/>
      <c r="E19" s="60">
        <f t="shared" si="0"/>
        <v>24</v>
      </c>
      <c r="F19" s="71"/>
      <c r="G19" s="40" t="str">
        <f t="shared" si="3"/>
        <v/>
      </c>
      <c r="H19" s="40" t="str">
        <f t="shared" si="1"/>
        <v/>
      </c>
      <c r="I19" s="39"/>
      <c r="J19" s="1"/>
      <c r="K19" s="1"/>
      <c r="L19" s="74"/>
      <c r="M19" s="70" t="str">
        <f t="shared" si="2"/>
        <v/>
      </c>
    </row>
    <row r="20" spans="1:13" ht="18" x14ac:dyDescent="0.25">
      <c r="A20" s="1"/>
      <c r="B20" s="1"/>
      <c r="C20" s="80"/>
      <c r="D20" s="81"/>
      <c r="E20" s="60" t="str">
        <f t="shared" si="0"/>
        <v/>
      </c>
      <c r="F20" s="71"/>
      <c r="G20" s="40" t="str">
        <f t="shared" si="3"/>
        <v/>
      </c>
      <c r="H20" s="40" t="str">
        <f t="shared" si="1"/>
        <v/>
      </c>
      <c r="I20" s="39"/>
      <c r="J20" s="1"/>
      <c r="K20" s="1"/>
      <c r="L20" s="74"/>
      <c r="M20" s="70" t="str">
        <f t="shared" si="2"/>
        <v/>
      </c>
    </row>
    <row r="21" spans="1:13" ht="18" x14ac:dyDescent="0.25">
      <c r="A21" s="1"/>
      <c r="B21" s="1"/>
      <c r="C21" s="80"/>
      <c r="D21" s="81"/>
      <c r="E21" s="60" t="str">
        <f t="shared" si="0"/>
        <v/>
      </c>
      <c r="F21" s="71"/>
      <c r="G21" s="40" t="str">
        <f t="shared" si="3"/>
        <v/>
      </c>
      <c r="H21" s="40" t="str">
        <f t="shared" si="1"/>
        <v/>
      </c>
      <c r="I21" s="39"/>
      <c r="J21" s="1"/>
      <c r="K21" s="1"/>
      <c r="L21" s="74"/>
      <c r="M21" s="70" t="str">
        <f t="shared" si="2"/>
        <v/>
      </c>
    </row>
    <row r="22" spans="1:13" ht="18" x14ac:dyDescent="0.25">
      <c r="A22" s="1"/>
      <c r="B22" s="1"/>
      <c r="C22" s="80"/>
      <c r="D22" s="81"/>
      <c r="E22" s="60" t="str">
        <f t="shared" si="0"/>
        <v/>
      </c>
      <c r="F22" s="71"/>
      <c r="G22" s="40" t="str">
        <f t="shared" si="3"/>
        <v/>
      </c>
      <c r="H22" s="40" t="str">
        <f t="shared" si="1"/>
        <v/>
      </c>
      <c r="I22" s="39"/>
      <c r="J22" s="1"/>
      <c r="K22" s="1"/>
      <c r="L22" s="74"/>
      <c r="M22" s="70" t="str">
        <f t="shared" si="2"/>
        <v/>
      </c>
    </row>
    <row r="23" spans="1:13" ht="18" x14ac:dyDescent="0.25">
      <c r="A23" s="1"/>
      <c r="B23" s="1"/>
      <c r="C23" s="80"/>
      <c r="D23" s="81"/>
      <c r="E23" s="60" t="str">
        <f t="shared" si="0"/>
        <v/>
      </c>
      <c r="F23" s="71"/>
      <c r="G23" s="40" t="str">
        <f t="shared" si="3"/>
        <v/>
      </c>
      <c r="H23" s="40" t="str">
        <f t="shared" si="1"/>
        <v/>
      </c>
      <c r="I23" s="39"/>
      <c r="J23" s="1"/>
      <c r="K23" s="1"/>
      <c r="L23" s="74"/>
      <c r="M23" s="70" t="str">
        <f t="shared" si="2"/>
        <v/>
      </c>
    </row>
    <row r="24" spans="1:13" ht="18" x14ac:dyDescent="0.25">
      <c r="A24" s="1"/>
      <c r="B24" s="1"/>
      <c r="C24" s="80"/>
      <c r="D24" s="81"/>
      <c r="E24" s="60" t="str">
        <f t="shared" si="0"/>
        <v/>
      </c>
      <c r="F24" s="71"/>
      <c r="G24" s="40" t="str">
        <f t="shared" si="3"/>
        <v/>
      </c>
      <c r="H24" s="40" t="str">
        <f t="shared" si="1"/>
        <v/>
      </c>
      <c r="I24" s="39"/>
      <c r="J24" s="1"/>
      <c r="K24" s="1"/>
      <c r="L24" s="74"/>
      <c r="M24" s="70" t="str">
        <f t="shared" si="2"/>
        <v/>
      </c>
    </row>
    <row r="25" spans="1:13" ht="18" x14ac:dyDescent="0.25">
      <c r="A25" s="1"/>
      <c r="B25" s="1"/>
      <c r="C25" s="80"/>
      <c r="D25" s="81"/>
      <c r="E25" s="60" t="str">
        <f t="shared" si="0"/>
        <v/>
      </c>
      <c r="F25" s="71"/>
      <c r="G25" s="40" t="str">
        <f t="shared" si="3"/>
        <v/>
      </c>
      <c r="H25" s="40" t="str">
        <f t="shared" si="1"/>
        <v/>
      </c>
      <c r="I25" s="39"/>
      <c r="J25" s="1"/>
      <c r="K25" s="1"/>
      <c r="L25" s="74"/>
      <c r="M25" s="70" t="str">
        <f t="shared" si="2"/>
        <v/>
      </c>
    </row>
    <row r="26" spans="1:13" ht="18" x14ac:dyDescent="0.25">
      <c r="A26" s="1"/>
      <c r="B26" s="1"/>
      <c r="C26" s="80"/>
      <c r="D26" s="81"/>
      <c r="E26" s="60" t="str">
        <f t="shared" si="0"/>
        <v/>
      </c>
      <c r="F26" s="71"/>
      <c r="G26" s="40" t="str">
        <f t="shared" si="3"/>
        <v/>
      </c>
      <c r="H26" s="40" t="str">
        <f t="shared" si="1"/>
        <v/>
      </c>
      <c r="I26" s="39"/>
      <c r="J26" s="1"/>
      <c r="K26" s="1"/>
      <c r="L26" s="74"/>
      <c r="M26" s="70" t="str">
        <f t="shared" si="2"/>
        <v/>
      </c>
    </row>
    <row r="27" spans="1:13" ht="18" x14ac:dyDescent="0.25">
      <c r="A27" s="1"/>
      <c r="B27" s="1"/>
      <c r="C27" s="80"/>
      <c r="D27" s="81"/>
      <c r="E27" s="60" t="str">
        <f t="shared" si="0"/>
        <v/>
      </c>
      <c r="F27" s="71"/>
      <c r="G27" s="40" t="str">
        <f t="shared" si="3"/>
        <v/>
      </c>
      <c r="H27" s="40" t="str">
        <f t="shared" si="1"/>
        <v/>
      </c>
      <c r="I27" s="39"/>
      <c r="J27" s="1"/>
      <c r="K27" s="1"/>
      <c r="L27" s="74"/>
      <c r="M27" s="70" t="str">
        <f t="shared" si="2"/>
        <v/>
      </c>
    </row>
    <row r="28" spans="1:13" ht="18.75" thickBot="1" x14ac:dyDescent="0.3">
      <c r="A28" s="1"/>
      <c r="B28" s="1"/>
      <c r="C28" s="82"/>
      <c r="D28" s="83"/>
      <c r="E28" s="77" t="str">
        <f t="shared" si="0"/>
        <v/>
      </c>
      <c r="F28" s="71"/>
      <c r="G28" s="40" t="str">
        <f t="shared" si="3"/>
        <v/>
      </c>
      <c r="H28" s="40" t="str">
        <f t="shared" si="1"/>
        <v/>
      </c>
      <c r="I28" s="39"/>
      <c r="J28" s="1"/>
      <c r="K28" s="1"/>
      <c r="L28" s="74"/>
      <c r="M28" s="70" t="str">
        <f t="shared" si="2"/>
        <v/>
      </c>
    </row>
    <row r="29" spans="1:13" ht="19.5" thickTop="1" thickBot="1" x14ac:dyDescent="0.3">
      <c r="A29" s="1"/>
      <c r="B29" s="1"/>
      <c r="C29" s="96" t="s">
        <v>36</v>
      </c>
      <c r="D29" s="97"/>
      <c r="E29" s="78">
        <f>SUM(E16:E28)</f>
        <v>71.599999999999994</v>
      </c>
      <c r="F29" s="76"/>
      <c r="G29" s="40"/>
      <c r="H29" s="40"/>
      <c r="I29" s="39"/>
      <c r="J29" s="1"/>
      <c r="K29" s="1"/>
      <c r="L29" s="74"/>
      <c r="M29" s="70" t="str">
        <f t="shared" si="2"/>
        <v/>
      </c>
    </row>
    <row r="30" spans="1:13" ht="17.25" thickTop="1" thickBot="1" x14ac:dyDescent="0.3">
      <c r="A30" s="1"/>
      <c r="B30" s="1"/>
      <c r="C30" s="44"/>
      <c r="D30" s="45"/>
      <c r="E30" s="46"/>
      <c r="F30" s="41"/>
      <c r="G30" s="42"/>
      <c r="H30" s="43"/>
      <c r="I30" s="41"/>
      <c r="J30" s="1"/>
      <c r="K30" s="1"/>
    </row>
    <row r="31" spans="1:13" ht="19.5" thickTop="1" thickBot="1" x14ac:dyDescent="0.3">
      <c r="A31" s="1"/>
      <c r="B31" s="1"/>
      <c r="C31" s="44"/>
      <c r="D31" s="45"/>
      <c r="E31" s="46" t="s">
        <v>7</v>
      </c>
      <c r="F31" s="1"/>
      <c r="G31" s="47" t="s">
        <v>25</v>
      </c>
      <c r="H31" s="48" t="str">
        <f>IF(H17&gt;0,SUM(G16:G29),"")</f>
        <v/>
      </c>
      <c r="I31" s="49" t="s">
        <v>26</v>
      </c>
      <c r="J31" s="50"/>
      <c r="K31" s="50"/>
    </row>
    <row r="32" spans="1:13" ht="16.5" thickTop="1" x14ac:dyDescent="0.25">
      <c r="A32" s="1"/>
      <c r="B32" s="1"/>
      <c r="C32" s="44"/>
      <c r="D32" s="45"/>
      <c r="E32" s="46"/>
      <c r="F32" s="1"/>
      <c r="G32" s="1"/>
      <c r="H32" s="1"/>
      <c r="I32" s="49" t="s">
        <v>27</v>
      </c>
      <c r="J32" s="50"/>
      <c r="K32" s="50"/>
    </row>
    <row r="33" spans="1:13" ht="16.5" thickBot="1" x14ac:dyDescent="0.3">
      <c r="A33" s="51"/>
      <c r="B33" s="51"/>
      <c r="C33" s="52"/>
      <c r="D33" s="53"/>
      <c r="E33" s="54"/>
      <c r="F33" s="51"/>
      <c r="G33" s="51"/>
      <c r="H33" s="51"/>
      <c r="I33" s="55"/>
      <c r="J33" s="56"/>
      <c r="K33" s="56"/>
    </row>
    <row r="34" spans="1:13" ht="16.5" thickBo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5"/>
    </row>
    <row r="35" spans="1:13" ht="16.5" thickBot="1" x14ac:dyDescent="0.3">
      <c r="A35" s="100" t="s">
        <v>28</v>
      </c>
      <c r="B35" s="101"/>
      <c r="C35" s="10" t="s">
        <v>11</v>
      </c>
      <c r="D35" s="11"/>
      <c r="E35" s="11"/>
      <c r="F35" s="11"/>
      <c r="G35" s="11"/>
      <c r="H35" s="11"/>
      <c r="I35" s="57"/>
      <c r="J35" s="12" t="s">
        <v>12</v>
      </c>
      <c r="K35" s="13"/>
    </row>
    <row r="36" spans="1:13" s="22" customFormat="1" ht="12.75" x14ac:dyDescent="0.2">
      <c r="A36" s="14"/>
      <c r="B36" s="15"/>
      <c r="C36" s="16"/>
      <c r="D36" s="17"/>
      <c r="E36" s="18"/>
      <c r="F36" s="18"/>
      <c r="G36" s="17"/>
      <c r="H36" s="18"/>
      <c r="I36" s="19"/>
      <c r="J36" s="20"/>
      <c r="K36" s="21"/>
    </row>
    <row r="37" spans="1:13" ht="15.75" x14ac:dyDescent="0.25">
      <c r="A37" s="23"/>
      <c r="B37" s="23"/>
      <c r="C37" s="23"/>
      <c r="D37" s="24" t="s">
        <v>29</v>
      </c>
      <c r="E37" s="92"/>
      <c r="F37" s="93"/>
      <c r="G37" s="1"/>
      <c r="H37" s="25"/>
      <c r="I37" s="26" t="s">
        <v>30</v>
      </c>
      <c r="J37" s="94"/>
      <c r="K37" s="95"/>
    </row>
    <row r="38" spans="1:13" s="28" customFormat="1" ht="12.75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72" t="s">
        <v>35</v>
      </c>
    </row>
    <row r="39" spans="1:13" ht="15.75" x14ac:dyDescent="0.25">
      <c r="A39" s="1"/>
      <c r="B39" s="1"/>
      <c r="C39" s="90"/>
      <c r="D39" s="91"/>
      <c r="E39" s="30" t="s">
        <v>15</v>
      </c>
      <c r="F39" s="30" t="s">
        <v>16</v>
      </c>
      <c r="G39" s="30" t="s">
        <v>17</v>
      </c>
      <c r="H39" s="29" t="s">
        <v>18</v>
      </c>
      <c r="I39" s="30" t="s">
        <v>19</v>
      </c>
      <c r="J39" s="1"/>
      <c r="K39" s="1"/>
      <c r="L39" s="30" t="s">
        <v>16</v>
      </c>
      <c r="M39" s="30" t="s">
        <v>16</v>
      </c>
    </row>
    <row r="40" spans="1:13" ht="15.75" x14ac:dyDescent="0.25">
      <c r="A40" s="1"/>
      <c r="B40" s="1"/>
      <c r="C40" s="86" t="s">
        <v>32</v>
      </c>
      <c r="D40" s="87"/>
      <c r="E40" s="32" t="s">
        <v>20</v>
      </c>
      <c r="F40" s="32" t="s">
        <v>21</v>
      </c>
      <c r="G40" s="33" t="s">
        <v>22</v>
      </c>
      <c r="H40" s="31" t="s">
        <v>17</v>
      </c>
      <c r="I40" s="32" t="s">
        <v>21</v>
      </c>
      <c r="J40" s="1"/>
      <c r="K40" s="1"/>
      <c r="L40" s="32" t="s">
        <v>34</v>
      </c>
      <c r="M40" s="32" t="s">
        <v>21</v>
      </c>
    </row>
    <row r="41" spans="1:13" ht="15.75" x14ac:dyDescent="0.25">
      <c r="A41" s="1"/>
      <c r="B41" s="1"/>
      <c r="C41" s="88" t="s">
        <v>23</v>
      </c>
      <c r="D41" s="89"/>
      <c r="E41" s="34"/>
      <c r="F41" s="34" t="s">
        <v>23</v>
      </c>
      <c r="G41" s="35" t="s">
        <v>24</v>
      </c>
      <c r="H41" s="36" t="s">
        <v>24</v>
      </c>
      <c r="I41" s="37" t="s">
        <v>23</v>
      </c>
      <c r="J41" s="1"/>
      <c r="K41" s="1"/>
      <c r="L41" s="73" t="s">
        <v>23</v>
      </c>
      <c r="M41" s="34"/>
    </row>
    <row r="42" spans="1:13" ht="18" x14ac:dyDescent="0.25">
      <c r="A42" s="1"/>
      <c r="B42" s="1"/>
      <c r="C42" s="80"/>
      <c r="D42" s="81"/>
      <c r="E42" s="38">
        <v>0</v>
      </c>
      <c r="F42" s="75"/>
      <c r="G42" s="40">
        <v>0</v>
      </c>
      <c r="H42" s="40">
        <v>0</v>
      </c>
      <c r="I42" s="39"/>
      <c r="J42" s="1"/>
      <c r="K42" s="1"/>
      <c r="L42" s="74"/>
      <c r="M42" s="70" t="str">
        <f>IF(ISBLANK(L42),"",(L42-32)*5/9)</f>
        <v/>
      </c>
    </row>
    <row r="43" spans="1:13" ht="18" x14ac:dyDescent="0.25">
      <c r="A43" s="1"/>
      <c r="B43" s="1"/>
      <c r="C43" s="80"/>
      <c r="D43" s="81"/>
      <c r="E43" s="60" t="str">
        <f t="shared" ref="E43:E55" si="4">IF(C43="","",(ROUND((C43-C42)*24,1)))</f>
        <v/>
      </c>
      <c r="F43" s="75"/>
      <c r="G43" s="40" t="str">
        <f>(IF($F43&gt;0,(((+$F43+$F42)/2+10)*(+$E43)),""))</f>
        <v/>
      </c>
      <c r="H43" s="40" t="str">
        <f t="shared" ref="H43:H55" si="5">IF((G43&lt;&gt;0),(G43+H42),"")</f>
        <v/>
      </c>
      <c r="I43" s="39"/>
      <c r="J43" s="1"/>
      <c r="K43" s="1"/>
      <c r="L43" s="74"/>
      <c r="M43" s="70" t="str">
        <f t="shared" ref="M43:M55" si="6">IF(ISBLANK(L43),"",(L43-32)*5/9)</f>
        <v/>
      </c>
    </row>
    <row r="44" spans="1:13" ht="18" x14ac:dyDescent="0.25">
      <c r="A44" s="1"/>
      <c r="B44" s="1"/>
      <c r="C44" s="80"/>
      <c r="D44" s="81"/>
      <c r="E44" s="60" t="str">
        <f t="shared" si="4"/>
        <v/>
      </c>
      <c r="F44" s="75"/>
      <c r="G44" s="40" t="str">
        <f t="shared" ref="G44:G55" si="7">(IF($F44&gt;0,(((+$F44+$F43)/2+10)*(+$E44)),""))</f>
        <v/>
      </c>
      <c r="H44" s="40" t="str">
        <f t="shared" si="5"/>
        <v/>
      </c>
      <c r="I44" s="39"/>
      <c r="J44" s="1"/>
      <c r="K44" s="1"/>
      <c r="L44" s="74"/>
      <c r="M44" s="70" t="str">
        <f t="shared" si="6"/>
        <v/>
      </c>
    </row>
    <row r="45" spans="1:13" ht="18" x14ac:dyDescent="0.25">
      <c r="A45" s="1"/>
      <c r="B45" s="1"/>
      <c r="C45" s="80"/>
      <c r="D45" s="81"/>
      <c r="E45" s="60" t="str">
        <f t="shared" si="4"/>
        <v/>
      </c>
      <c r="F45" s="75"/>
      <c r="G45" s="40" t="str">
        <f t="shared" si="7"/>
        <v/>
      </c>
      <c r="H45" s="40" t="str">
        <f t="shared" si="5"/>
        <v/>
      </c>
      <c r="I45" s="39"/>
      <c r="J45" s="1"/>
      <c r="K45" s="1"/>
      <c r="L45" s="74"/>
      <c r="M45" s="70" t="str">
        <f t="shared" si="6"/>
        <v/>
      </c>
    </row>
    <row r="46" spans="1:13" ht="18" x14ac:dyDescent="0.25">
      <c r="A46" s="1"/>
      <c r="B46" s="1"/>
      <c r="C46" s="80"/>
      <c r="D46" s="81"/>
      <c r="E46" s="60" t="str">
        <f t="shared" si="4"/>
        <v/>
      </c>
      <c r="F46" s="75"/>
      <c r="G46" s="40" t="str">
        <f t="shared" si="7"/>
        <v/>
      </c>
      <c r="H46" s="40" t="str">
        <f t="shared" si="5"/>
        <v/>
      </c>
      <c r="I46" s="39"/>
      <c r="J46" s="1"/>
      <c r="K46" s="1"/>
      <c r="L46" s="74"/>
      <c r="M46" s="70" t="str">
        <f t="shared" si="6"/>
        <v/>
      </c>
    </row>
    <row r="47" spans="1:13" ht="18" x14ac:dyDescent="0.25">
      <c r="A47" s="1"/>
      <c r="B47" s="1"/>
      <c r="C47" s="80"/>
      <c r="D47" s="81"/>
      <c r="E47" s="60" t="str">
        <f t="shared" si="4"/>
        <v/>
      </c>
      <c r="F47" s="75"/>
      <c r="G47" s="40" t="str">
        <f t="shared" si="7"/>
        <v/>
      </c>
      <c r="H47" s="40" t="str">
        <f t="shared" si="5"/>
        <v/>
      </c>
      <c r="I47" s="39"/>
      <c r="J47" s="1"/>
      <c r="K47" s="1"/>
      <c r="L47" s="74"/>
      <c r="M47" s="70" t="str">
        <f t="shared" si="6"/>
        <v/>
      </c>
    </row>
    <row r="48" spans="1:13" ht="18" x14ac:dyDescent="0.25">
      <c r="A48" s="1"/>
      <c r="B48" s="1"/>
      <c r="C48" s="80"/>
      <c r="D48" s="81"/>
      <c r="E48" s="60" t="str">
        <f t="shared" si="4"/>
        <v/>
      </c>
      <c r="F48" s="71"/>
      <c r="G48" s="40" t="str">
        <f t="shared" si="7"/>
        <v/>
      </c>
      <c r="H48" s="40" t="str">
        <f t="shared" si="5"/>
        <v/>
      </c>
      <c r="I48" s="39"/>
      <c r="J48" s="1"/>
      <c r="K48" s="1"/>
      <c r="L48" s="74"/>
      <c r="M48" s="70" t="str">
        <f t="shared" si="6"/>
        <v/>
      </c>
    </row>
    <row r="49" spans="1:13" ht="18" x14ac:dyDescent="0.25">
      <c r="A49" s="1"/>
      <c r="B49" s="1"/>
      <c r="C49" s="80"/>
      <c r="D49" s="81"/>
      <c r="E49" s="60" t="str">
        <f t="shared" si="4"/>
        <v/>
      </c>
      <c r="F49" s="71"/>
      <c r="G49" s="40" t="str">
        <f t="shared" si="7"/>
        <v/>
      </c>
      <c r="H49" s="40" t="str">
        <f t="shared" si="5"/>
        <v/>
      </c>
      <c r="I49" s="39"/>
      <c r="J49" s="1"/>
      <c r="K49" s="1"/>
      <c r="L49" s="74"/>
      <c r="M49" s="70" t="str">
        <f t="shared" si="6"/>
        <v/>
      </c>
    </row>
    <row r="50" spans="1:13" ht="18" x14ac:dyDescent="0.25">
      <c r="A50" s="1"/>
      <c r="B50" s="1"/>
      <c r="C50" s="80"/>
      <c r="D50" s="81"/>
      <c r="E50" s="60" t="str">
        <f t="shared" si="4"/>
        <v/>
      </c>
      <c r="F50" s="71"/>
      <c r="G50" s="40" t="str">
        <f t="shared" si="7"/>
        <v/>
      </c>
      <c r="H50" s="40" t="str">
        <f t="shared" si="5"/>
        <v/>
      </c>
      <c r="I50" s="39"/>
      <c r="J50" s="1"/>
      <c r="K50" s="1"/>
      <c r="L50" s="74"/>
      <c r="M50" s="70" t="str">
        <f t="shared" si="6"/>
        <v/>
      </c>
    </row>
    <row r="51" spans="1:13" ht="18" x14ac:dyDescent="0.25">
      <c r="A51" s="1"/>
      <c r="B51" s="1"/>
      <c r="C51" s="80"/>
      <c r="D51" s="81"/>
      <c r="E51" s="60" t="str">
        <f t="shared" si="4"/>
        <v/>
      </c>
      <c r="F51" s="71"/>
      <c r="G51" s="40" t="str">
        <f t="shared" si="7"/>
        <v/>
      </c>
      <c r="H51" s="40" t="str">
        <f t="shared" si="5"/>
        <v/>
      </c>
      <c r="I51" s="39"/>
      <c r="J51" s="1"/>
      <c r="K51" s="1"/>
      <c r="L51" s="74"/>
      <c r="M51" s="70" t="str">
        <f t="shared" si="6"/>
        <v/>
      </c>
    </row>
    <row r="52" spans="1:13" ht="18" x14ac:dyDescent="0.25">
      <c r="A52" s="1"/>
      <c r="B52" s="1"/>
      <c r="C52" s="80"/>
      <c r="D52" s="81"/>
      <c r="E52" s="60" t="str">
        <f t="shared" si="4"/>
        <v/>
      </c>
      <c r="F52" s="71"/>
      <c r="G52" s="40" t="str">
        <f t="shared" si="7"/>
        <v/>
      </c>
      <c r="H52" s="40" t="str">
        <f t="shared" si="5"/>
        <v/>
      </c>
      <c r="I52" s="39"/>
      <c r="J52" s="1"/>
      <c r="K52" s="1"/>
      <c r="L52" s="74"/>
      <c r="M52" s="70" t="str">
        <f t="shared" si="6"/>
        <v/>
      </c>
    </row>
    <row r="53" spans="1:13" ht="18" x14ac:dyDescent="0.25">
      <c r="A53" s="1"/>
      <c r="B53" s="1"/>
      <c r="C53" s="80"/>
      <c r="D53" s="81"/>
      <c r="E53" s="60" t="str">
        <f t="shared" si="4"/>
        <v/>
      </c>
      <c r="F53" s="71"/>
      <c r="G53" s="40" t="str">
        <f t="shared" si="7"/>
        <v/>
      </c>
      <c r="H53" s="40" t="str">
        <f t="shared" si="5"/>
        <v/>
      </c>
      <c r="I53" s="39"/>
      <c r="J53" s="1"/>
      <c r="K53" s="1"/>
      <c r="L53" s="74"/>
      <c r="M53" s="70" t="str">
        <f t="shared" si="6"/>
        <v/>
      </c>
    </row>
    <row r="54" spans="1:13" ht="18.75" thickBot="1" x14ac:dyDescent="0.3">
      <c r="A54" s="1"/>
      <c r="B54" s="1"/>
      <c r="C54" s="82"/>
      <c r="D54" s="83"/>
      <c r="E54" s="77" t="str">
        <f t="shared" si="4"/>
        <v/>
      </c>
      <c r="F54" s="71"/>
      <c r="G54" s="40" t="str">
        <f t="shared" si="7"/>
        <v/>
      </c>
      <c r="H54" s="40" t="str">
        <f t="shared" si="5"/>
        <v/>
      </c>
      <c r="I54" s="39"/>
      <c r="J54" s="1"/>
      <c r="K54" s="1"/>
      <c r="L54" s="74"/>
      <c r="M54" s="70" t="str">
        <f t="shared" si="6"/>
        <v/>
      </c>
    </row>
    <row r="55" spans="1:13" ht="18.75" thickBot="1" x14ac:dyDescent="0.3">
      <c r="A55" s="1"/>
      <c r="B55" s="1"/>
      <c r="C55" s="84" t="s">
        <v>36</v>
      </c>
      <c r="D55" s="85"/>
      <c r="E55" s="79">
        <f t="shared" si="4"/>
        <v>0</v>
      </c>
      <c r="F55" s="76"/>
      <c r="G55" s="40" t="str">
        <f t="shared" si="7"/>
        <v/>
      </c>
      <c r="H55" s="40" t="str">
        <f t="shared" si="5"/>
        <v/>
      </c>
      <c r="I55" s="39"/>
      <c r="J55" s="1"/>
      <c r="K55" s="1"/>
      <c r="L55" s="74"/>
      <c r="M55" s="70" t="str">
        <f t="shared" si="6"/>
        <v/>
      </c>
    </row>
    <row r="56" spans="1:13" ht="16.5" thickBot="1" x14ac:dyDescent="0.3">
      <c r="A56" s="1"/>
      <c r="B56" s="1"/>
      <c r="C56" s="44"/>
      <c r="D56" s="45"/>
      <c r="E56" s="46"/>
      <c r="F56" s="41"/>
      <c r="G56" s="42"/>
      <c r="H56" s="43"/>
      <c r="I56" s="41"/>
      <c r="J56" s="1"/>
      <c r="K56" s="1"/>
    </row>
    <row r="57" spans="1:13" ht="19.5" thickTop="1" thickBot="1" x14ac:dyDescent="0.3">
      <c r="A57" s="1"/>
      <c r="B57" s="1"/>
      <c r="C57" s="44"/>
      <c r="D57" s="45"/>
      <c r="E57" s="46" t="s">
        <v>7</v>
      </c>
      <c r="F57" s="1"/>
      <c r="G57" s="47" t="s">
        <v>25</v>
      </c>
      <c r="H57" s="48" t="str">
        <f>IF(H43&gt;0,SUM(G42:G55),"")</f>
        <v/>
      </c>
      <c r="I57" s="5" t="s">
        <v>26</v>
      </c>
      <c r="J57" s="1"/>
      <c r="K57" s="1"/>
    </row>
    <row r="58" spans="1:13" ht="16.5" thickTop="1" x14ac:dyDescent="0.25">
      <c r="A58" s="1"/>
      <c r="B58" s="1"/>
      <c r="C58" s="44"/>
      <c r="D58" s="45"/>
      <c r="E58" s="46"/>
      <c r="F58" s="1"/>
      <c r="G58" s="1"/>
      <c r="H58" s="50"/>
      <c r="I58" s="5" t="s">
        <v>27</v>
      </c>
      <c r="J58" s="1"/>
      <c r="K58" s="1"/>
    </row>
    <row r="59" spans="1:13" ht="15.75" thickBot="1" x14ac:dyDescent="0.25">
      <c r="A59" s="51"/>
      <c r="B59" s="51"/>
      <c r="C59" s="52"/>
      <c r="D59" s="53"/>
      <c r="E59" s="54"/>
      <c r="F59" s="51"/>
      <c r="G59" s="51"/>
      <c r="H59" s="56"/>
      <c r="I59" s="56"/>
      <c r="J59" s="51"/>
      <c r="K59" s="51"/>
    </row>
    <row r="60" spans="1:13" ht="15.75" x14ac:dyDescent="0.25">
      <c r="A60" s="1"/>
      <c r="B60" s="1"/>
      <c r="C60" s="45"/>
      <c r="D60" s="46"/>
      <c r="E60" s="1"/>
      <c r="F60" s="1"/>
      <c r="G60" s="5"/>
      <c r="H60" s="1"/>
      <c r="I60" s="1"/>
      <c r="J60" s="1"/>
      <c r="K60" s="1"/>
    </row>
    <row r="61" spans="1:13" x14ac:dyDescent="0.2">
      <c r="A61" s="1" t="s">
        <v>31</v>
      </c>
      <c r="B61" s="1"/>
      <c r="C61" s="1"/>
      <c r="D61" s="1"/>
      <c r="E61" s="58"/>
      <c r="F61" s="45"/>
      <c r="G61" s="59"/>
      <c r="H61" s="1"/>
      <c r="I61" s="58"/>
      <c r="J61" s="45"/>
      <c r="K61" s="59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sheetProtection algorithmName="SHA-512" hashValue="k+ltcTlvowNZ51BuC4au5/e1riMj1b1NYOuNeP6OxdOCXeSoM4XtX/wtSnJ0qQhiIpchgO7yG4Xey9ga7dWJXg==" saltValue="hIvGFo/8AWj0YzWhbd6UQg==" spinCount="100000" sheet="1"/>
  <mergeCells count="39">
    <mergeCell ref="G3:H3"/>
    <mergeCell ref="A9:B9"/>
    <mergeCell ref="A35:B35"/>
    <mergeCell ref="C14:D14"/>
    <mergeCell ref="C13:D13"/>
    <mergeCell ref="C15:D15"/>
    <mergeCell ref="C16:D16"/>
    <mergeCell ref="C17:D17"/>
    <mergeCell ref="C18:D18"/>
    <mergeCell ref="C19:D19"/>
    <mergeCell ref="C20:D20"/>
    <mergeCell ref="C21:D21"/>
    <mergeCell ref="C22:D22"/>
    <mergeCell ref="E37:F37"/>
    <mergeCell ref="J37:K37"/>
    <mergeCell ref="C27:D27"/>
    <mergeCell ref="C28:D28"/>
    <mergeCell ref="C29:D29"/>
    <mergeCell ref="C39:D39"/>
    <mergeCell ref="C23:D23"/>
    <mergeCell ref="C24:D24"/>
    <mergeCell ref="C25:D25"/>
    <mergeCell ref="C26:D26"/>
    <mergeCell ref="C44:D44"/>
    <mergeCell ref="C45:D45"/>
    <mergeCell ref="C46:D46"/>
    <mergeCell ref="C47:D47"/>
    <mergeCell ref="C40:D40"/>
    <mergeCell ref="C41:D41"/>
    <mergeCell ref="C42:D42"/>
    <mergeCell ref="C43:D43"/>
    <mergeCell ref="C48:D48"/>
    <mergeCell ref="C49:D49"/>
    <mergeCell ref="C54:D54"/>
    <mergeCell ref="C55:D55"/>
    <mergeCell ref="C50:D50"/>
    <mergeCell ref="C51:D51"/>
    <mergeCell ref="C52:D52"/>
    <mergeCell ref="C53:D53"/>
  </mergeCells>
  <phoneticPr fontId="0" type="noConversion"/>
  <printOptions horizontalCentered="1" verticalCentered="1"/>
  <pageMargins left="0.5" right="0.5" top="0.86" bottom="0.92" header="0.22" footer="0.5"/>
  <pageSetup scale="63" orientation="portrait" horizontalDpi="300" verticalDpi="300" r:id="rId1"/>
  <headerFooter alignWithMargins="0"/>
  <rowBreaks count="1" manualBreakCount="1">
    <brk id="63" max="10" man="1"/>
  </rowBreaks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2</xdr:col>
                <xdr:colOff>28575</xdr:colOff>
                <xdr:row>56</xdr:row>
                <xdr:rowOff>19050</xdr:rowOff>
              </from>
              <to>
                <xdr:col>5</xdr:col>
                <xdr:colOff>190500</xdr:colOff>
                <xdr:row>58</xdr:row>
                <xdr:rowOff>9525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2</xdr:col>
                <xdr:colOff>28575</xdr:colOff>
                <xdr:row>30</xdr:row>
                <xdr:rowOff>19050</xdr:rowOff>
              </from>
              <to>
                <xdr:col>5</xdr:col>
                <xdr:colOff>190500</xdr:colOff>
                <xdr:row>32</xdr:row>
                <xdr:rowOff>9525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Maturity Field Template</vt:lpstr>
      <vt:lpstr>'Maturity Field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</dc:creator>
  <cp:lastModifiedBy>Administrator</cp:lastModifiedBy>
  <cp:lastPrinted>2012-12-14T15:54:57Z</cp:lastPrinted>
  <dcterms:created xsi:type="dcterms:W3CDTF">2012-05-02T12:31:52Z</dcterms:created>
  <dcterms:modified xsi:type="dcterms:W3CDTF">2017-03-27T15:28:15Z</dcterms:modified>
</cp:coreProperties>
</file>