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pecenk\OneDrive - Iowa Department of Transportation\"/>
    </mc:Choice>
  </mc:AlternateContent>
  <bookViews>
    <workbookView xWindow="0" yWindow="0" windowWidth="20484" windowHeight="15360"/>
  </bookViews>
  <sheets>
    <sheet name="Mat Cores" sheetId="1" r:id="rId1"/>
    <sheet name="Joint Cores" sheetId="5" r:id="rId2"/>
    <sheet name="Sheet3" sheetId="3" r:id="rId3"/>
  </sheets>
  <definedNames>
    <definedName name="_xlnm.Print_Area" localSheetId="1">'Joint Cores'!$A$1:$N$29</definedName>
    <definedName name="_xlnm.Print_Area" localSheetId="0">'Mat Cores'!$A$1:$N$29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5" l="1"/>
  <c r="A1" i="1"/>
  <c r="K2" i="5"/>
  <c r="F10" i="5"/>
  <c r="J10" i="5"/>
  <c r="K4" i="5"/>
  <c r="H4" i="5"/>
  <c r="C4" i="5"/>
  <c r="I24" i="5"/>
  <c r="E24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E24" i="1"/>
  <c r="I24" i="1"/>
  <c r="N22" i="1"/>
  <c r="M22" i="1"/>
  <c r="L22" i="1"/>
  <c r="K22" i="1"/>
  <c r="B22" i="1"/>
  <c r="J22" i="1"/>
  <c r="I22" i="1"/>
  <c r="H22" i="1"/>
  <c r="G22" i="1"/>
  <c r="F22" i="1"/>
  <c r="E22" i="1"/>
  <c r="D22" i="1"/>
  <c r="C22" i="1"/>
</calcChain>
</file>

<file path=xl/comments1.xml><?xml version="1.0" encoding="utf-8"?>
<comments xmlns="http://schemas.openxmlformats.org/spreadsheetml/2006/main">
  <authors>
    <author>Administrator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Enter the sublot length from the random core sheet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 xml:space="preserve">This is a way of labeling the joint when more than one centerline joint is being cored (multiple lanes).
</t>
        </r>
      </text>
    </comment>
  </commentList>
</comments>
</file>

<file path=xl/sharedStrings.xml><?xml version="1.0" encoding="utf-8"?>
<sst xmlns="http://schemas.openxmlformats.org/spreadsheetml/2006/main" count="140" uniqueCount="101">
  <si>
    <t>Project Number:</t>
  </si>
  <si>
    <t>Contract ID Number:</t>
  </si>
  <si>
    <t>Mix Design Number:</t>
  </si>
  <si>
    <t>Lift:</t>
  </si>
  <si>
    <t>Intended Thickness:</t>
  </si>
  <si>
    <t>Date Laid:</t>
  </si>
  <si>
    <t>Date Tested:</t>
  </si>
  <si>
    <t>Sampled By:</t>
  </si>
  <si>
    <t>Core # 1</t>
  </si>
  <si>
    <t>Core # 2</t>
  </si>
  <si>
    <t>Core # 3</t>
  </si>
  <si>
    <t>Core # 4</t>
  </si>
  <si>
    <t>Core # 5</t>
  </si>
  <si>
    <t>Core # 6</t>
  </si>
  <si>
    <t>Core # 7</t>
  </si>
  <si>
    <t>Station:</t>
  </si>
  <si>
    <t>CL Offset:</t>
  </si>
  <si>
    <t>Comments:</t>
  </si>
  <si>
    <t>Tested By:</t>
  </si>
  <si>
    <t>Contractor:</t>
  </si>
  <si>
    <t>(Witness)</t>
  </si>
  <si>
    <t>Dry Weight:</t>
  </si>
  <si>
    <t>Weight in Water:</t>
  </si>
  <si>
    <t>SSD Weight:</t>
  </si>
  <si>
    <t>Thickness:</t>
  </si>
  <si>
    <t>Plant Report Number:</t>
  </si>
  <si>
    <t xml:space="preserve">70% of Intended Thickness = </t>
  </si>
  <si>
    <t xml:space="preserve">150% of Intended Thickness = </t>
  </si>
  <si>
    <t>Core # 8</t>
  </si>
  <si>
    <t>*Core # 9</t>
  </si>
  <si>
    <t>*Core # 10</t>
  </si>
  <si>
    <t>*Core # 11</t>
  </si>
  <si>
    <t>*Core # 12</t>
  </si>
  <si>
    <t>3.5 - 8.5</t>
  </si>
  <si>
    <t>Field Voids Limits</t>
  </si>
  <si>
    <t>N\E Pass</t>
  </si>
  <si>
    <t>N\E Drv</t>
  </si>
  <si>
    <t>S\W Pass</t>
  </si>
  <si>
    <t>S\W Drv</t>
  </si>
  <si>
    <t>Joint Core # 1</t>
  </si>
  <si>
    <t>Joint Core # 2</t>
  </si>
  <si>
    <t>Joint Core # 3</t>
  </si>
  <si>
    <t>Joint Core # 4</t>
  </si>
  <si>
    <t>Joint Core # 5</t>
  </si>
  <si>
    <t>Joint Core # 6</t>
  </si>
  <si>
    <t>Joint Core # 7</t>
  </si>
  <si>
    <t>Joint Core # 8</t>
  </si>
  <si>
    <t>Joint Core # 9</t>
  </si>
  <si>
    <t>Joint Core # 10</t>
  </si>
  <si>
    <t>Joint Core # 11</t>
  </si>
  <si>
    <t>Joint Core # 12</t>
  </si>
  <si>
    <t>*Only required on Surface Mainline</t>
  </si>
  <si>
    <t>Lane:</t>
  </si>
  <si>
    <t>Ramp A</t>
  </si>
  <si>
    <t>Ramp B</t>
  </si>
  <si>
    <t>Ramp C</t>
  </si>
  <si>
    <t>Ramp D</t>
  </si>
  <si>
    <t>Ramp E</t>
  </si>
  <si>
    <t>Ramp F</t>
  </si>
  <si>
    <t>Ramp G</t>
  </si>
  <si>
    <t>Taper</t>
  </si>
  <si>
    <t>Lane A</t>
  </si>
  <si>
    <t>Lane B</t>
  </si>
  <si>
    <t>Lane C</t>
  </si>
  <si>
    <t>Lane D</t>
  </si>
  <si>
    <t>Lane E</t>
  </si>
  <si>
    <t>Widening (WB)</t>
  </si>
  <si>
    <t>Widening (EB)</t>
  </si>
  <si>
    <t>Widening (NB)</t>
  </si>
  <si>
    <t>Widening (SB)</t>
  </si>
  <si>
    <t>Intersection A</t>
  </si>
  <si>
    <t>Intersection B</t>
  </si>
  <si>
    <t>Intersection C</t>
  </si>
  <si>
    <t>Intersection D</t>
  </si>
  <si>
    <t>NB/EB Rest Area</t>
  </si>
  <si>
    <t>SB/WB Rest Area</t>
  </si>
  <si>
    <t>Crossover 1</t>
  </si>
  <si>
    <t>Crossover 2</t>
  </si>
  <si>
    <t>Crossover 3</t>
  </si>
  <si>
    <t>Crossover 4</t>
  </si>
  <si>
    <t>Crossover 5</t>
  </si>
  <si>
    <t>Crossover 6</t>
  </si>
  <si>
    <t>Butt</t>
  </si>
  <si>
    <t>Notch</t>
  </si>
  <si>
    <t>Joint ID:</t>
  </si>
  <si>
    <t>Surface</t>
  </si>
  <si>
    <t>Intermediate</t>
  </si>
  <si>
    <t>Base</t>
  </si>
  <si>
    <t>Ramp</t>
  </si>
  <si>
    <t>Shoulder</t>
  </si>
  <si>
    <t>Other</t>
  </si>
  <si>
    <t>2L-Centerline</t>
  </si>
  <si>
    <t>4L-NB\EB Centerline</t>
  </si>
  <si>
    <t>4L-SB\WB Centerline</t>
  </si>
  <si>
    <t>6L-NB\EB Lt &amp; Mid</t>
  </si>
  <si>
    <t>6L-NB\EB Mid &amp; Rt</t>
  </si>
  <si>
    <t>6L-SB\WB Lt &amp; Mid</t>
  </si>
  <si>
    <t>6L-SB\WB Mid &amp; Rt</t>
  </si>
  <si>
    <t>*As needed</t>
  </si>
  <si>
    <t>Sublot Length (From Random Core Sheet)</t>
  </si>
  <si>
    <t>Joint Geometry (Butt/Wedge):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</si>
</sst>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5" x14ac:knownFonts="1">
    <font>
      <sz val="10"/>
      <name val="Arial"/>
    </font>
    <font>
      <b/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82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right" vertical="center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/>
    <xf numFmtId="0" fontId="4" fillId="0" borderId="0" xfId="0" applyFont="1" applyAlignment="1">
      <alignment horizontal="right" vertical="top"/>
    </xf>
    <xf numFmtId="0" fontId="5" fillId="0" borderId="0" xfId="0" applyFont="1" applyAlignment="1"/>
    <xf numFmtId="0" fontId="3" fillId="0" borderId="0" xfId="0" applyFont="1" applyAlignment="1"/>
    <xf numFmtId="0" fontId="0" fillId="0" borderId="3" xfId="0" applyBorder="1" applyAlignment="1"/>
    <xf numFmtId="2" fontId="8" fillId="0" borderId="0" xfId="0" applyNumberFormat="1" applyFont="1" applyProtection="1">
      <protection hidden="1"/>
    </xf>
    <xf numFmtId="0" fontId="3" fillId="0" borderId="3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0" borderId="3" xfId="0" applyNumberFormat="1" applyFont="1" applyBorder="1" applyAlignment="1" applyProtection="1">
      <protection locked="0"/>
    </xf>
    <xf numFmtId="14" fontId="3" fillId="0" borderId="3" xfId="0" applyNumberFormat="1" applyFont="1" applyBorder="1" applyAlignment="1" applyProtection="1">
      <protection locked="0"/>
    </xf>
    <xf numFmtId="0" fontId="6" fillId="0" borderId="2" xfId="0" applyFont="1" applyBorder="1" applyAlignment="1"/>
    <xf numFmtId="0" fontId="3" fillId="0" borderId="5" xfId="0" applyFont="1" applyBorder="1" applyAlignment="1"/>
    <xf numFmtId="0" fontId="3" fillId="0" borderId="5" xfId="0" applyFont="1" applyBorder="1" applyAlignment="1" applyProtection="1">
      <protection locked="0"/>
    </xf>
    <xf numFmtId="49" fontId="3" fillId="0" borderId="5" xfId="0" applyNumberFormat="1" applyFont="1" applyBorder="1" applyAlignment="1" applyProtection="1">
      <protection locked="0"/>
    </xf>
    <xf numFmtId="0" fontId="3" fillId="0" borderId="4" xfId="0" applyFont="1" applyBorder="1" applyAlignment="1"/>
    <xf numFmtId="165" fontId="3" fillId="0" borderId="4" xfId="0" applyNumberFormat="1" applyFont="1" applyBorder="1" applyAlignment="1"/>
    <xf numFmtId="0" fontId="3" fillId="0" borderId="1" xfId="0" applyFont="1" applyBorder="1" applyAlignment="1">
      <alignment vertical="center"/>
    </xf>
    <xf numFmtId="0" fontId="3" fillId="0" borderId="7" xfId="0" applyFont="1" applyBorder="1" applyAlignment="1"/>
    <xf numFmtId="0" fontId="3" fillId="0" borderId="1" xfId="0" applyFont="1" applyBorder="1" applyAlignment="1"/>
    <xf numFmtId="49" fontId="3" fillId="0" borderId="2" xfId="0" applyNumberFormat="1" applyFont="1" applyBorder="1" applyAlignment="1" applyProtection="1">
      <protection locked="0"/>
    </xf>
    <xf numFmtId="49" fontId="3" fillId="0" borderId="4" xfId="0" applyNumberFormat="1" applyFont="1" applyBorder="1" applyAlignment="1" applyProtection="1">
      <protection locked="0"/>
    </xf>
    <xf numFmtId="0" fontId="0" fillId="0" borderId="6" xfId="0" applyBorder="1" applyAlignment="1"/>
    <xf numFmtId="0" fontId="7" fillId="0" borderId="0" xfId="0" applyFont="1"/>
    <xf numFmtId="164" fontId="3" fillId="0" borderId="0" xfId="0" applyNumberFormat="1" applyFont="1"/>
    <xf numFmtId="0" fontId="10" fillId="0" borderId="5" xfId="0" applyFont="1" applyBorder="1" applyAlignment="1" applyProtection="1">
      <protection locked="0"/>
    </xf>
    <xf numFmtId="49" fontId="10" fillId="0" borderId="5" xfId="0" applyNumberFormat="1" applyFont="1" applyBorder="1" applyAlignment="1" applyProtection="1">
      <protection locked="0"/>
    </xf>
    <xf numFmtId="2" fontId="10" fillId="0" borderId="5" xfId="0" applyNumberFormat="1" applyFont="1" applyBorder="1" applyAlignment="1" applyProtection="1">
      <protection locked="0"/>
    </xf>
    <xf numFmtId="2" fontId="8" fillId="0" borderId="0" xfId="1" applyNumberFormat="1" applyFont="1" applyAlignment="1" applyProtection="1">
      <alignment vertical="center"/>
      <protection hidden="1"/>
    </xf>
    <xf numFmtId="2" fontId="8" fillId="0" borderId="0" xfId="0" applyNumberFormat="1" applyFont="1" applyFill="1" applyBorder="1" applyAlignment="1" applyProtection="1">
      <alignment vertical="center" wrapText="1"/>
    </xf>
    <xf numFmtId="2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2" fontId="8" fillId="0" borderId="0" xfId="0" applyNumberFormat="1" applyFont="1" applyAlignment="1" applyProtection="1">
      <alignment vertical="center"/>
    </xf>
    <xf numFmtId="0" fontId="10" fillId="0" borderId="0" xfId="0" applyFont="1"/>
    <xf numFmtId="2" fontId="8" fillId="0" borderId="0" xfId="0" applyNumberFormat="1" applyFont="1" applyFill="1" applyBorder="1" applyProtection="1"/>
    <xf numFmtId="0" fontId="3" fillId="2" borderId="0" xfId="0" applyFont="1" applyFill="1" applyAlignment="1">
      <alignment horizontal="right"/>
    </xf>
    <xf numFmtId="49" fontId="3" fillId="0" borderId="3" xfId="0" applyNumberFormat="1" applyFont="1" applyBorder="1" applyAlignment="1" applyProtection="1">
      <alignment horizontal="center"/>
      <protection locked="0"/>
    </xf>
    <xf numFmtId="14" fontId="3" fillId="0" borderId="3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/>
    <xf numFmtId="0" fontId="5" fillId="0" borderId="0" xfId="0" applyFont="1" applyBorder="1" applyAlignment="1"/>
    <xf numFmtId="49" fontId="10" fillId="0" borderId="2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49" fontId="0" fillId="0" borderId="2" xfId="0" applyNumberForma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165" fontId="10" fillId="0" borderId="5" xfId="0" applyNumberFormat="1" applyFont="1" applyBorder="1" applyAlignment="1" applyProtection="1">
      <protection locked="0"/>
    </xf>
    <xf numFmtId="0" fontId="3" fillId="0" borderId="5" xfId="0" applyNumberFormat="1" applyFont="1" applyBorder="1" applyAlignment="1" applyProtection="1">
      <alignment vertical="center"/>
      <protection locked="0"/>
    </xf>
    <xf numFmtId="0" fontId="11" fillId="0" borderId="0" xfId="0" applyFont="1" applyBorder="1" applyAlignment="1"/>
    <xf numFmtId="0" fontId="11" fillId="0" borderId="0" xfId="0" applyFont="1" applyBorder="1" applyAlignment="1" applyProtection="1">
      <protection locked="0"/>
    </xf>
    <xf numFmtId="49" fontId="12" fillId="0" borderId="0" xfId="0" applyNumberFormat="1" applyFont="1" applyBorder="1" applyAlignment="1" applyProtection="1">
      <protection locked="0"/>
    </xf>
    <xf numFmtId="49" fontId="11" fillId="0" borderId="0" xfId="0" applyNumberFormat="1" applyFont="1" applyBorder="1" applyAlignment="1" applyProtection="1">
      <protection locked="0"/>
    </xf>
    <xf numFmtId="0" fontId="3" fillId="0" borderId="0" xfId="0" applyFont="1" applyBorder="1" applyAlignment="1"/>
    <xf numFmtId="2" fontId="12" fillId="0" borderId="0" xfId="0" applyNumberFormat="1" applyFont="1" applyBorder="1" applyAlignment="1" applyProtection="1">
      <protection locked="0"/>
    </xf>
    <xf numFmtId="2" fontId="11" fillId="0" borderId="0" xfId="0" applyNumberFormat="1" applyFont="1" applyBorder="1" applyAlignment="1" applyProtection="1">
      <protection locked="0"/>
    </xf>
    <xf numFmtId="0" fontId="3" fillId="0" borderId="8" xfId="0" applyFont="1" applyBorder="1" applyAlignment="1"/>
    <xf numFmtId="0" fontId="3" fillId="0" borderId="8" xfId="0" applyFont="1" applyBorder="1" applyAlignment="1" applyProtection="1">
      <protection locked="0"/>
    </xf>
    <xf numFmtId="49" fontId="10" fillId="0" borderId="8" xfId="0" applyNumberFormat="1" applyFont="1" applyBorder="1" applyAlignment="1" applyProtection="1">
      <protection locked="0"/>
    </xf>
    <xf numFmtId="49" fontId="3" fillId="0" borderId="8" xfId="0" applyNumberFormat="1" applyFont="1" applyBorder="1" applyAlignment="1" applyProtection="1">
      <protection locked="0"/>
    </xf>
    <xf numFmtId="2" fontId="10" fillId="0" borderId="8" xfId="0" applyNumberFormat="1" applyFont="1" applyBorder="1" applyAlignment="1" applyProtection="1">
      <protection locked="0"/>
    </xf>
    <xf numFmtId="165" fontId="3" fillId="0" borderId="0" xfId="0" applyNumberFormat="1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>
      <alignment vertical="center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2" fontId="12" fillId="0" borderId="9" xfId="0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14" fontId="3" fillId="0" borderId="0" xfId="0" applyNumberFormat="1" applyFont="1" applyFill="1" applyBorder="1" applyAlignment="1" applyProtection="1">
      <protection locked="0"/>
    </xf>
    <xf numFmtId="3" fontId="13" fillId="3" borderId="8" xfId="0" applyNumberFormat="1" applyFont="1" applyFill="1" applyBorder="1" applyProtection="1">
      <protection locked="0"/>
    </xf>
    <xf numFmtId="49" fontId="0" fillId="0" borderId="8" xfId="0" applyNumberFormat="1" applyFont="1" applyBorder="1" applyAlignment="1" applyProtection="1">
      <protection locked="0"/>
    </xf>
    <xf numFmtId="0" fontId="1" fillId="0" borderId="0" xfId="0" applyFont="1" applyAlignment="1">
      <alignment horizontal="center"/>
    </xf>
    <xf numFmtId="49" fontId="7" fillId="0" borderId="3" xfId="0" applyNumberFormat="1" applyFont="1" applyBorder="1" applyAlignment="1" applyProtection="1">
      <alignment horizontal="center"/>
      <protection locked="0"/>
    </xf>
    <xf numFmtId="49" fontId="7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right" wrapText="1"/>
    </xf>
    <xf numFmtId="0" fontId="3" fillId="0" borderId="11" xfId="0" applyFont="1" applyBorder="1" applyAlignment="1">
      <alignment horizontal="right" wrapText="1"/>
    </xf>
    <xf numFmtId="49" fontId="13" fillId="0" borderId="8" xfId="0" applyNumberFormat="1" applyFont="1" applyBorder="1" applyAlignment="1" applyProtection="1">
      <protection locked="0"/>
    </xf>
    <xf numFmtId="49" fontId="14" fillId="0" borderId="8" xfId="0" applyNumberFormat="1" applyFont="1" applyBorder="1" applyAlignment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33"/>
  <sheetViews>
    <sheetView showGridLines="0" showRowColHeaders="0" tabSelected="1" workbookViewId="0">
      <selection activeCell="A11" sqref="A11"/>
    </sheetView>
  </sheetViews>
  <sheetFormatPr defaultColWidth="8.77734375" defaultRowHeight="13.2" x14ac:dyDescent="0.25"/>
  <cols>
    <col min="1" max="1" width="9.109375" customWidth="1"/>
    <col min="3" max="14" width="15.33203125" customWidth="1"/>
    <col min="20" max="20" width="0" hidden="1" customWidth="1"/>
    <col min="25" max="25" width="9.109375" hidden="1" customWidth="1"/>
  </cols>
  <sheetData>
    <row r="1" spans="1:25" ht="21" x14ac:dyDescent="0.4">
      <c r="A1" s="75" t="str">
        <f>CONCATENATE("Flexible Paving Mixture Core Sampling and Testing Worksheet (version ",TEXT(T1,"0.00"),")")</f>
        <v>Flexible Paving Mixture Core Sampling and Testing Worksheet (version 1.02)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T1" s="29">
        <v>1.02</v>
      </c>
      <c r="Y1" s="33" t="s">
        <v>35</v>
      </c>
    </row>
    <row r="2" spans="1:25" ht="37.5" customHeight="1" x14ac:dyDescent="0.3">
      <c r="J2" s="49" t="s">
        <v>25</v>
      </c>
      <c r="K2" s="50"/>
      <c r="Y2" s="33" t="s">
        <v>36</v>
      </c>
    </row>
    <row r="3" spans="1:25" ht="13.5" customHeight="1" x14ac:dyDescent="0.25">
      <c r="I3" s="7"/>
      <c r="J3" s="8"/>
      <c r="Y3" s="33" t="s">
        <v>37</v>
      </c>
    </row>
    <row r="4" spans="1:25" ht="15.6" thickBot="1" x14ac:dyDescent="0.3">
      <c r="B4" s="4" t="s">
        <v>0</v>
      </c>
      <c r="C4" s="12"/>
      <c r="D4" s="12"/>
      <c r="E4" s="10"/>
      <c r="F4" s="6"/>
      <c r="G4" s="4" t="s">
        <v>1</v>
      </c>
      <c r="H4" s="13"/>
      <c r="J4" s="4" t="s">
        <v>2</v>
      </c>
      <c r="K4" s="12"/>
      <c r="Y4" s="33" t="s">
        <v>38</v>
      </c>
    </row>
    <row r="5" spans="1:25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Y5" s="34" t="s">
        <v>53</v>
      </c>
    </row>
    <row r="6" spans="1:25" ht="15" hidden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Y6" s="35" t="s">
        <v>54</v>
      </c>
    </row>
    <row r="7" spans="1:25" ht="15.6" thickBot="1" x14ac:dyDescent="0.3">
      <c r="B7" s="4" t="s">
        <v>3</v>
      </c>
      <c r="C7" s="12"/>
      <c r="D7" s="1"/>
      <c r="E7" s="4" t="s">
        <v>4</v>
      </c>
      <c r="F7" s="14"/>
      <c r="I7" s="4" t="s">
        <v>34</v>
      </c>
      <c r="J7" s="76" t="s">
        <v>33</v>
      </c>
      <c r="K7" s="76"/>
      <c r="Y7" s="35" t="s">
        <v>55</v>
      </c>
    </row>
    <row r="8" spans="1:25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Y8" s="36" t="s">
        <v>56</v>
      </c>
    </row>
    <row r="9" spans="1:25" ht="15" hidden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Y9" s="35" t="s">
        <v>57</v>
      </c>
    </row>
    <row r="10" spans="1:25" ht="15.6" thickBot="1" x14ac:dyDescent="0.3">
      <c r="B10" s="4" t="s">
        <v>5</v>
      </c>
      <c r="C10" s="15"/>
      <c r="D10" s="1"/>
      <c r="E10" s="9" t="s">
        <v>6</v>
      </c>
      <c r="F10" s="15"/>
      <c r="I10" s="9" t="s">
        <v>7</v>
      </c>
      <c r="J10" s="12"/>
      <c r="K10" s="12"/>
      <c r="L10" s="1" t="s">
        <v>20</v>
      </c>
      <c r="Y10" s="35" t="s">
        <v>58</v>
      </c>
    </row>
    <row r="11" spans="1:25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Y11" s="35" t="s">
        <v>59</v>
      </c>
    </row>
    <row r="12" spans="1:25" ht="15" x14ac:dyDescent="0.25">
      <c r="A12" s="1"/>
      <c r="B12" s="4"/>
      <c r="C12" s="72"/>
      <c r="D12" s="1"/>
      <c r="E12" s="1"/>
      <c r="F12" s="1"/>
      <c r="G12" s="1"/>
      <c r="H12" s="1"/>
      <c r="I12" s="1"/>
      <c r="J12" s="1"/>
      <c r="Y12" s="35" t="s">
        <v>60</v>
      </c>
    </row>
    <row r="13" spans="1:25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6" t="s">
        <v>98</v>
      </c>
      <c r="L13" s="16"/>
      <c r="M13" s="16"/>
      <c r="N13" s="16"/>
      <c r="Y13" s="35" t="s">
        <v>61</v>
      </c>
    </row>
    <row r="14" spans="1:25" ht="15" x14ac:dyDescent="0.25">
      <c r="A14" s="1"/>
      <c r="B14" s="1"/>
      <c r="C14" s="17" t="s">
        <v>8</v>
      </c>
      <c r="D14" s="17" t="s">
        <v>9</v>
      </c>
      <c r="E14" s="17" t="s">
        <v>10</v>
      </c>
      <c r="F14" s="17" t="s">
        <v>11</v>
      </c>
      <c r="G14" s="17" t="s">
        <v>12</v>
      </c>
      <c r="H14" s="17" t="s">
        <v>13</v>
      </c>
      <c r="I14" s="17" t="s">
        <v>14</v>
      </c>
      <c r="J14" s="17" t="s">
        <v>28</v>
      </c>
      <c r="K14" s="17" t="s">
        <v>29</v>
      </c>
      <c r="L14" s="17" t="s">
        <v>30</v>
      </c>
      <c r="M14" s="17" t="s">
        <v>31</v>
      </c>
      <c r="N14" s="17" t="s">
        <v>32</v>
      </c>
      <c r="Y14" s="35" t="s">
        <v>62</v>
      </c>
    </row>
    <row r="15" spans="1:25" ht="25.05" customHeight="1" x14ac:dyDescent="0.25">
      <c r="B15" s="4" t="s">
        <v>52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Y15" s="35" t="s">
        <v>63</v>
      </c>
    </row>
    <row r="16" spans="1:25" ht="25.05" customHeight="1" x14ac:dyDescent="0.25">
      <c r="B16" s="4" t="s">
        <v>15</v>
      </c>
      <c r="C16" s="63"/>
      <c r="D16" s="63"/>
      <c r="E16" s="74"/>
      <c r="F16" s="80"/>
      <c r="G16" s="80"/>
      <c r="H16" s="80"/>
      <c r="I16" s="80"/>
      <c r="J16" s="80"/>
      <c r="K16" s="81"/>
      <c r="L16" s="81"/>
      <c r="M16" s="81"/>
      <c r="N16" s="31"/>
      <c r="Y16" s="35" t="s">
        <v>64</v>
      </c>
    </row>
    <row r="17" spans="1:25" ht="25.05" customHeight="1" x14ac:dyDescent="0.25">
      <c r="B17" s="4" t="s">
        <v>16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Y17" s="35" t="s">
        <v>65</v>
      </c>
    </row>
    <row r="18" spans="1:25" ht="25.05" customHeight="1" x14ac:dyDescent="0.25">
      <c r="B18" s="4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Y18" s="37" t="s">
        <v>66</v>
      </c>
    </row>
    <row r="19" spans="1:25" ht="25.05" customHeight="1" x14ac:dyDescent="0.25">
      <c r="B19" s="4" t="s">
        <v>21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Y19" s="37" t="s">
        <v>67</v>
      </c>
    </row>
    <row r="20" spans="1:25" ht="25.05" customHeight="1" x14ac:dyDescent="0.25">
      <c r="B20" s="4" t="s">
        <v>22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Y20" s="37" t="s">
        <v>68</v>
      </c>
    </row>
    <row r="21" spans="1:25" ht="25.05" customHeight="1" x14ac:dyDescent="0.25">
      <c r="B21" s="4" t="s">
        <v>23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Y21" s="37" t="s">
        <v>69</v>
      </c>
    </row>
    <row r="22" spans="1:25" ht="25.05" customHeight="1" x14ac:dyDescent="0.25">
      <c r="B22" s="4" t="str">
        <f>IF(I21="","","Density")</f>
        <v/>
      </c>
      <c r="C22" s="21" t="str">
        <f t="shared" ref="C22:N22" si="0">IF(C21="","",C19/(C21-C20))</f>
        <v/>
      </c>
      <c r="D22" s="21" t="str">
        <f t="shared" si="0"/>
        <v/>
      </c>
      <c r="E22" s="21" t="str">
        <f t="shared" si="0"/>
        <v/>
      </c>
      <c r="F22" s="21" t="str">
        <f t="shared" si="0"/>
        <v/>
      </c>
      <c r="G22" s="21" t="str">
        <f t="shared" si="0"/>
        <v/>
      </c>
      <c r="H22" s="21" t="str">
        <f t="shared" si="0"/>
        <v/>
      </c>
      <c r="I22" s="21" t="str">
        <f t="shared" si="0"/>
        <v/>
      </c>
      <c r="J22" s="21" t="str">
        <f t="shared" si="0"/>
        <v/>
      </c>
      <c r="K22" s="21" t="str">
        <f t="shared" si="0"/>
        <v/>
      </c>
      <c r="L22" s="21" t="str">
        <f t="shared" si="0"/>
        <v/>
      </c>
      <c r="M22" s="21" t="str">
        <f t="shared" si="0"/>
        <v/>
      </c>
      <c r="N22" s="21" t="str">
        <f t="shared" si="0"/>
        <v/>
      </c>
      <c r="Y22" s="37" t="s">
        <v>70</v>
      </c>
    </row>
    <row r="23" spans="1:25" ht="25.05" customHeight="1" x14ac:dyDescent="0.25">
      <c r="B23" s="4" t="s">
        <v>24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Y23" s="37" t="s">
        <v>71</v>
      </c>
    </row>
    <row r="24" spans="1:25" ht="25.05" customHeight="1" x14ac:dyDescent="0.25">
      <c r="B24" s="4"/>
      <c r="C24" s="22" t="s">
        <v>26</v>
      </c>
      <c r="D24" s="22"/>
      <c r="E24" s="53">
        <f>0.7*F7</f>
        <v>0</v>
      </c>
      <c r="F24" s="23"/>
      <c r="G24" s="22" t="s">
        <v>27</v>
      </c>
      <c r="H24" s="22"/>
      <c r="I24" s="53">
        <f>1.5*F7</f>
        <v>0</v>
      </c>
      <c r="J24" s="23"/>
      <c r="Y24" s="37" t="s">
        <v>72</v>
      </c>
    </row>
    <row r="25" spans="1:25" ht="10.050000000000001" customHeight="1" x14ac:dyDescent="0.25">
      <c r="B25" s="4"/>
      <c r="C25" s="2"/>
      <c r="D25" s="2"/>
      <c r="E25" s="3"/>
      <c r="F25" s="5"/>
      <c r="G25" s="2"/>
      <c r="H25" s="2"/>
      <c r="I25" s="3"/>
      <c r="J25" s="5"/>
      <c r="Y25" s="37" t="s">
        <v>73</v>
      </c>
    </row>
    <row r="26" spans="1:25" ht="25.05" customHeight="1" x14ac:dyDescent="0.25">
      <c r="B26" s="4" t="s">
        <v>17</v>
      </c>
      <c r="C26" s="25"/>
      <c r="D26" s="25"/>
      <c r="E26" s="25"/>
      <c r="F26" s="25"/>
      <c r="G26" s="25"/>
      <c r="H26" s="25"/>
      <c r="I26" s="25"/>
      <c r="J26" s="25"/>
      <c r="Y26" s="37" t="s">
        <v>74</v>
      </c>
    </row>
    <row r="27" spans="1:25" ht="25.05" customHeight="1" x14ac:dyDescent="0.25">
      <c r="B27" s="4"/>
      <c r="C27" s="26"/>
      <c r="D27" s="26"/>
      <c r="E27" s="26"/>
      <c r="F27" s="26"/>
      <c r="G27" s="26"/>
      <c r="H27" s="26"/>
      <c r="I27" s="26"/>
      <c r="J27" s="26"/>
      <c r="Y27" s="37" t="s">
        <v>75</v>
      </c>
    </row>
    <row r="28" spans="1:25" ht="34.950000000000003" customHeight="1" x14ac:dyDescent="0.25">
      <c r="B28" s="4"/>
      <c r="C28" s="24"/>
      <c r="D28" s="24"/>
      <c r="E28" s="24"/>
      <c r="F28" s="24"/>
      <c r="G28" s="24"/>
      <c r="H28" s="24"/>
      <c r="I28" s="24"/>
      <c r="J28" s="24"/>
      <c r="Y28" s="37" t="s">
        <v>76</v>
      </c>
    </row>
    <row r="29" spans="1:25" ht="19.95" customHeight="1" thickBot="1" x14ac:dyDescent="0.3">
      <c r="B29" s="4" t="s">
        <v>18</v>
      </c>
      <c r="C29" s="12"/>
      <c r="D29" s="12"/>
      <c r="E29" s="12"/>
      <c r="F29" s="9"/>
      <c r="G29" s="9" t="s">
        <v>19</v>
      </c>
      <c r="H29" s="12"/>
      <c r="I29" s="12"/>
      <c r="J29" s="12"/>
      <c r="Y29" s="37" t="s">
        <v>77</v>
      </c>
    </row>
    <row r="30" spans="1:25" ht="15" x14ac:dyDescent="0.25">
      <c r="A30" s="6"/>
      <c r="B30" s="6"/>
      <c r="C30" s="27"/>
      <c r="D30" s="27"/>
      <c r="E30" s="27"/>
      <c r="F30" s="6"/>
      <c r="G30" s="6"/>
      <c r="H30" s="27"/>
      <c r="I30" s="27"/>
      <c r="J30" s="27"/>
      <c r="Y30" s="37" t="s">
        <v>78</v>
      </c>
    </row>
    <row r="31" spans="1:25" ht="15" x14ac:dyDescent="0.25">
      <c r="B31" s="1"/>
      <c r="Y31" s="37" t="s">
        <v>79</v>
      </c>
    </row>
    <row r="32" spans="1:25" ht="15" x14ac:dyDescent="0.25">
      <c r="Y32" s="37" t="s">
        <v>80</v>
      </c>
    </row>
    <row r="33" spans="25:25" ht="15" x14ac:dyDescent="0.25">
      <c r="Y33" s="37" t="s">
        <v>81</v>
      </c>
    </row>
  </sheetData>
  <mergeCells count="2">
    <mergeCell ref="A1:N1"/>
    <mergeCell ref="J7:K7"/>
  </mergeCells>
  <phoneticPr fontId="2" type="noConversion"/>
  <dataValidations count="3">
    <dataValidation type="list" allowBlank="1" showInputMessage="1" showErrorMessage="1" sqref="C15:N15">
      <formula1>$Y$1:$Y$33</formula1>
    </dataValidation>
    <dataValidation type="decimal" operator="greaterThan" allowBlank="1" showInputMessage="1" showErrorMessage="1" sqref="C23:N23 C19:N21 C17:N17">
      <formula1>0</formula1>
    </dataValidation>
    <dataValidation type="custom" allowBlank="1" showInputMessage="1" showErrorMessage="1" error="Must be a station i.e. 00+00" sqref="C16:M16">
      <formula1>AND(ISERROR(SEARCH("+",C16))=FALSE,LEN(MID(C16,SEARCH("+",C16),3))=3)</formula1>
    </dataValidation>
  </dataValidations>
  <pageMargins left="0.75" right="0.75" top="1" bottom="1" header="0.5" footer="0.5"/>
  <pageSetup scale="52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'Joint Cores'!$T$1:$T$6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Y31"/>
  <sheetViews>
    <sheetView showGridLines="0" showRowColHeaders="0" workbookViewId="0">
      <selection activeCell="D19" sqref="D19"/>
    </sheetView>
  </sheetViews>
  <sheetFormatPr defaultColWidth="8.77734375" defaultRowHeight="13.2" x14ac:dyDescent="0.25"/>
  <cols>
    <col min="1" max="1" width="9.109375" customWidth="1"/>
    <col min="2" max="2" width="19.44140625" customWidth="1"/>
    <col min="3" max="5" width="21.44140625" customWidth="1"/>
    <col min="6" max="14" width="15.33203125" customWidth="1"/>
    <col min="18" max="18" width="23.109375" hidden="1" customWidth="1"/>
    <col min="19" max="25" width="9.109375" hidden="1" customWidth="1"/>
  </cols>
  <sheetData>
    <row r="1" spans="1:25" ht="24" customHeight="1" x14ac:dyDescent="0.4">
      <c r="A1" s="75" t="str">
        <f>CONCATENATE("Flexible Paving Mixture Joint Core Sampling and Testing Worksheet (version ",TEXT('Mat Cores'!T1,"0.00"),")")</f>
        <v>Flexible Paving Mixture Joint Core Sampling and Testing Worksheet (version 1.02)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R1" s="39" t="s">
        <v>91</v>
      </c>
      <c r="S1" s="38" t="s">
        <v>82</v>
      </c>
      <c r="T1" s="38" t="s">
        <v>85</v>
      </c>
      <c r="Y1" s="11" t="s">
        <v>35</v>
      </c>
    </row>
    <row r="2" spans="1:25" ht="46.5" customHeight="1" x14ac:dyDescent="0.3">
      <c r="I2" s="46" t="s">
        <v>25</v>
      </c>
      <c r="J2" s="47"/>
      <c r="K2" s="48">
        <f>'Mat Cores'!K2</f>
        <v>0</v>
      </c>
      <c r="R2" s="39" t="s">
        <v>92</v>
      </c>
      <c r="S2" s="38" t="s">
        <v>83</v>
      </c>
      <c r="T2" s="38" t="s">
        <v>86</v>
      </c>
      <c r="Y2" s="11" t="s">
        <v>36</v>
      </c>
    </row>
    <row r="3" spans="1:25" ht="13.5" customHeight="1" x14ac:dyDescent="0.25">
      <c r="I3" s="7"/>
      <c r="J3" s="8"/>
      <c r="R3" s="39" t="s">
        <v>93</v>
      </c>
      <c r="T3" s="38" t="s">
        <v>87</v>
      </c>
      <c r="Y3" s="11" t="s">
        <v>37</v>
      </c>
    </row>
    <row r="4" spans="1:25" ht="15.6" thickBot="1" x14ac:dyDescent="0.3">
      <c r="B4" s="4" t="s">
        <v>0</v>
      </c>
      <c r="C4" s="51">
        <f>'Mat Cores'!C4</f>
        <v>0</v>
      </c>
      <c r="D4" s="12"/>
      <c r="E4" s="10"/>
      <c r="F4" s="6"/>
      <c r="G4" s="4" t="s">
        <v>1</v>
      </c>
      <c r="H4" s="44">
        <f>'Mat Cores'!H4</f>
        <v>0</v>
      </c>
      <c r="J4" s="4" t="s">
        <v>2</v>
      </c>
      <c r="K4" s="43">
        <f>'Mat Cores'!K4</f>
        <v>0</v>
      </c>
      <c r="R4" s="39" t="s">
        <v>94</v>
      </c>
      <c r="T4" s="38" t="s">
        <v>88</v>
      </c>
      <c r="Y4" s="11" t="s">
        <v>38</v>
      </c>
    </row>
    <row r="5" spans="1:25" ht="15" hidden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R5" s="39" t="s">
        <v>95</v>
      </c>
      <c r="T5" s="38" t="s">
        <v>89</v>
      </c>
    </row>
    <row r="6" spans="1:25" ht="15" x14ac:dyDescent="0.25">
      <c r="A6" s="1"/>
      <c r="B6" s="1"/>
      <c r="C6" s="28" t="s">
        <v>51</v>
      </c>
      <c r="D6" s="1"/>
      <c r="E6" s="1"/>
      <c r="F6" s="1"/>
      <c r="G6" s="1"/>
      <c r="H6" s="1"/>
      <c r="I6" s="1"/>
      <c r="J6" s="1"/>
      <c r="R6" s="39" t="s">
        <v>96</v>
      </c>
      <c r="T6" s="38" t="s">
        <v>90</v>
      </c>
    </row>
    <row r="7" spans="1:25" ht="15.6" thickBot="1" x14ac:dyDescent="0.3">
      <c r="B7" s="4" t="s">
        <v>3</v>
      </c>
      <c r="C7" s="43"/>
      <c r="D7" s="1"/>
      <c r="E7" s="4" t="s">
        <v>4</v>
      </c>
      <c r="F7" s="41"/>
      <c r="I7" s="4"/>
      <c r="J7" s="77"/>
      <c r="K7" s="77"/>
      <c r="R7" s="39" t="s">
        <v>97</v>
      </c>
    </row>
    <row r="8" spans="1:25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R8" s="39"/>
    </row>
    <row r="9" spans="1:25" ht="15" hidden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R9" s="39"/>
    </row>
    <row r="10" spans="1:25" ht="15.6" thickBot="1" x14ac:dyDescent="0.3">
      <c r="B10" s="4" t="s">
        <v>5</v>
      </c>
      <c r="C10" s="42"/>
      <c r="D10" s="1"/>
      <c r="E10" s="9" t="s">
        <v>6</v>
      </c>
      <c r="F10" s="42">
        <f>'Mat Cores'!F10</f>
        <v>0</v>
      </c>
      <c r="I10" s="9" t="s">
        <v>7</v>
      </c>
      <c r="J10" s="43">
        <f>'Mat Cores'!J10</f>
        <v>0</v>
      </c>
      <c r="K10" s="12"/>
      <c r="L10" s="1" t="s">
        <v>20</v>
      </c>
      <c r="R10" s="39"/>
    </row>
    <row r="11" spans="1:25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R11" s="39"/>
    </row>
    <row r="12" spans="1:25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R12" s="39"/>
    </row>
    <row r="13" spans="1:25" ht="15" x14ac:dyDescent="0.25">
      <c r="A13" s="1"/>
      <c r="B13" s="1"/>
      <c r="C13" s="17" t="s">
        <v>39</v>
      </c>
      <c r="D13" s="17" t="s">
        <v>40</v>
      </c>
      <c r="E13" s="61" t="s">
        <v>41</v>
      </c>
      <c r="F13" s="54" t="s">
        <v>42</v>
      </c>
      <c r="G13" s="54" t="s">
        <v>43</v>
      </c>
      <c r="H13" s="54" t="s">
        <v>44</v>
      </c>
      <c r="I13" s="54" t="s">
        <v>45</v>
      </c>
      <c r="J13" s="54" t="s">
        <v>46</v>
      </c>
      <c r="K13" s="54" t="s">
        <v>47</v>
      </c>
      <c r="L13" s="54" t="s">
        <v>48</v>
      </c>
      <c r="M13" s="54" t="s">
        <v>49</v>
      </c>
      <c r="N13" s="54" t="s">
        <v>50</v>
      </c>
      <c r="R13" s="39"/>
    </row>
    <row r="14" spans="1:25" ht="47.25" customHeight="1" x14ac:dyDescent="0.25">
      <c r="A14" s="78" t="s">
        <v>99</v>
      </c>
      <c r="B14" s="79"/>
      <c r="C14" s="73"/>
      <c r="D14" s="73"/>
      <c r="E14" s="73"/>
      <c r="F14" s="71"/>
      <c r="G14" s="71"/>
      <c r="H14" s="71"/>
      <c r="I14" s="71"/>
      <c r="J14" s="71"/>
      <c r="K14" s="71"/>
      <c r="L14" s="71"/>
      <c r="R14" s="39"/>
    </row>
    <row r="15" spans="1:25" ht="25.05" customHeight="1" x14ac:dyDescent="0.25">
      <c r="B15" s="40" t="s">
        <v>84</v>
      </c>
      <c r="C15" s="18" t="s">
        <v>91</v>
      </c>
      <c r="D15" s="18" t="s">
        <v>91</v>
      </c>
      <c r="E15" s="62" t="s">
        <v>91</v>
      </c>
      <c r="F15" s="55" t="s">
        <v>91</v>
      </c>
      <c r="G15" s="55" t="s">
        <v>91</v>
      </c>
      <c r="H15" s="55" t="s">
        <v>91</v>
      </c>
      <c r="I15" s="55" t="s">
        <v>91</v>
      </c>
      <c r="J15" s="55" t="s">
        <v>91</v>
      </c>
      <c r="K15" s="55" t="s">
        <v>91</v>
      </c>
      <c r="L15" s="55" t="s">
        <v>91</v>
      </c>
      <c r="M15" s="55" t="s">
        <v>91</v>
      </c>
      <c r="N15" s="55" t="s">
        <v>91</v>
      </c>
      <c r="R15" s="39"/>
    </row>
    <row r="16" spans="1:25" ht="25.05" customHeight="1" x14ac:dyDescent="0.25">
      <c r="B16" s="4" t="s">
        <v>15</v>
      </c>
      <c r="C16" s="31"/>
      <c r="D16" s="31"/>
      <c r="E16" s="63"/>
      <c r="F16" s="56"/>
      <c r="G16" s="56"/>
      <c r="H16" s="56"/>
      <c r="I16" s="56"/>
      <c r="J16" s="56"/>
      <c r="K16" s="57"/>
      <c r="L16" s="57"/>
      <c r="M16" s="57"/>
      <c r="N16" s="57"/>
      <c r="R16" s="39"/>
    </row>
    <row r="17" spans="1:18" ht="25.05" customHeight="1" x14ac:dyDescent="0.25">
      <c r="B17" s="4" t="s">
        <v>100</v>
      </c>
      <c r="C17" s="19" t="s">
        <v>82</v>
      </c>
      <c r="D17" s="19" t="s">
        <v>82</v>
      </c>
      <c r="E17" s="64" t="s">
        <v>82</v>
      </c>
      <c r="F17" s="57"/>
      <c r="G17" s="57"/>
      <c r="H17" s="57"/>
      <c r="I17" s="57"/>
      <c r="J17" s="57"/>
      <c r="K17" s="57"/>
      <c r="L17" s="57"/>
      <c r="M17" s="57"/>
      <c r="N17" s="57"/>
      <c r="R17" s="39"/>
    </row>
    <row r="18" spans="1:18" ht="25.05" customHeight="1" x14ac:dyDescent="0.25">
      <c r="B18" s="4"/>
      <c r="C18" s="20"/>
      <c r="D18" s="20"/>
      <c r="E18" s="20"/>
      <c r="F18" s="58"/>
      <c r="G18" s="58"/>
      <c r="H18" s="58"/>
      <c r="I18" s="58"/>
      <c r="J18" s="58"/>
      <c r="K18" s="58"/>
      <c r="L18" s="58"/>
      <c r="M18" s="58"/>
      <c r="N18" s="58"/>
      <c r="R18" s="39"/>
    </row>
    <row r="19" spans="1:18" ht="25.05" customHeight="1" x14ac:dyDescent="0.25">
      <c r="B19" s="4" t="s">
        <v>21</v>
      </c>
      <c r="C19" s="32"/>
      <c r="D19" s="32"/>
      <c r="E19" s="65"/>
      <c r="F19" s="59"/>
      <c r="G19" s="59"/>
      <c r="H19" s="59"/>
      <c r="I19" s="59"/>
      <c r="J19" s="59"/>
      <c r="K19" s="60"/>
      <c r="L19" s="60"/>
      <c r="M19" s="60"/>
      <c r="N19" s="60"/>
    </row>
    <row r="20" spans="1:18" ht="25.05" customHeight="1" x14ac:dyDescent="0.25">
      <c r="B20" s="4" t="s">
        <v>22</v>
      </c>
      <c r="C20" s="32"/>
      <c r="D20" s="32"/>
      <c r="E20" s="65"/>
      <c r="F20" s="59"/>
      <c r="G20" s="59"/>
      <c r="H20" s="59"/>
      <c r="I20" s="59"/>
      <c r="J20" s="59"/>
      <c r="K20" s="60"/>
      <c r="L20" s="60"/>
      <c r="M20" s="60"/>
      <c r="N20" s="60"/>
    </row>
    <row r="21" spans="1:18" ht="25.05" customHeight="1" x14ac:dyDescent="0.25">
      <c r="B21" s="4" t="s">
        <v>23</v>
      </c>
      <c r="C21" s="32"/>
      <c r="D21" s="32"/>
      <c r="E21" s="65"/>
      <c r="F21" s="59"/>
      <c r="G21" s="59"/>
      <c r="H21" s="59"/>
      <c r="I21" s="59"/>
      <c r="J21" s="59"/>
      <c r="K21" s="60"/>
      <c r="L21" s="60"/>
      <c r="M21" s="60"/>
      <c r="N21" s="60"/>
    </row>
    <row r="22" spans="1:18" ht="25.05" customHeight="1" x14ac:dyDescent="0.25">
      <c r="B22" s="4" t="str">
        <f>IF(I21="","","Density")</f>
        <v/>
      </c>
      <c r="C22" s="21" t="str">
        <f t="shared" ref="C22:N22" si="0">IF(C21="","",C19/(C21-C20))</f>
        <v/>
      </c>
      <c r="D22" s="21" t="str">
        <f t="shared" si="0"/>
        <v/>
      </c>
      <c r="E22" s="21" t="str">
        <f t="shared" si="0"/>
        <v/>
      </c>
      <c r="F22" s="66" t="str">
        <f t="shared" si="0"/>
        <v/>
      </c>
      <c r="G22" s="66" t="str">
        <f t="shared" si="0"/>
        <v/>
      </c>
      <c r="H22" s="66" t="str">
        <f t="shared" si="0"/>
        <v/>
      </c>
      <c r="I22" s="66" t="str">
        <f t="shared" si="0"/>
        <v/>
      </c>
      <c r="J22" s="66" t="str">
        <f t="shared" si="0"/>
        <v/>
      </c>
      <c r="K22" s="66" t="str">
        <f t="shared" si="0"/>
        <v/>
      </c>
      <c r="L22" s="66" t="str">
        <f t="shared" si="0"/>
        <v/>
      </c>
      <c r="M22" s="66" t="str">
        <f t="shared" si="0"/>
        <v/>
      </c>
      <c r="N22" s="66" t="str">
        <f t="shared" si="0"/>
        <v/>
      </c>
    </row>
    <row r="23" spans="1:18" ht="25.05" customHeight="1" x14ac:dyDescent="0.25">
      <c r="B23" s="4" t="s">
        <v>24</v>
      </c>
      <c r="C23" s="32"/>
      <c r="D23" s="32"/>
      <c r="E23" s="32"/>
      <c r="F23" s="70"/>
      <c r="G23" s="59"/>
      <c r="H23" s="59"/>
      <c r="I23" s="59"/>
      <c r="J23" s="59"/>
      <c r="K23" s="60"/>
      <c r="L23" s="60"/>
      <c r="M23" s="60"/>
      <c r="N23" s="60"/>
    </row>
    <row r="24" spans="1:18" ht="25.05" customHeight="1" x14ac:dyDescent="0.25">
      <c r="B24" s="4"/>
      <c r="C24" s="22" t="s">
        <v>26</v>
      </c>
      <c r="D24" s="22"/>
      <c r="E24" s="45">
        <f>0.7*F7</f>
        <v>0</v>
      </c>
      <c r="F24" s="67"/>
      <c r="G24" s="68" t="s">
        <v>27</v>
      </c>
      <c r="H24" s="68"/>
      <c r="I24" s="69">
        <f>1.5*F7</f>
        <v>0</v>
      </c>
      <c r="J24" s="67"/>
    </row>
    <row r="25" spans="1:18" ht="10.050000000000001" customHeight="1" x14ac:dyDescent="0.25">
      <c r="B25" s="4"/>
      <c r="C25" s="2"/>
      <c r="D25" s="2"/>
      <c r="E25" s="3"/>
      <c r="F25" s="5"/>
      <c r="G25" s="2"/>
      <c r="H25" s="2"/>
      <c r="I25" s="3"/>
      <c r="J25" s="5"/>
    </row>
    <row r="26" spans="1:18" ht="25.05" customHeight="1" x14ac:dyDescent="0.25">
      <c r="B26" s="4" t="s">
        <v>17</v>
      </c>
      <c r="C26" s="25"/>
      <c r="D26" s="25"/>
      <c r="E26" s="25"/>
      <c r="F26" s="25"/>
      <c r="G26" s="25"/>
      <c r="H26" s="25"/>
      <c r="I26" s="25"/>
      <c r="J26" s="25"/>
    </row>
    <row r="27" spans="1:18" ht="25.05" customHeight="1" x14ac:dyDescent="0.25">
      <c r="B27" s="4"/>
      <c r="C27" s="26"/>
      <c r="D27" s="26"/>
      <c r="E27" s="26"/>
      <c r="F27" s="26"/>
      <c r="G27" s="26"/>
      <c r="H27" s="26"/>
      <c r="I27" s="26"/>
      <c r="J27" s="26"/>
    </row>
    <row r="28" spans="1:18" ht="34.950000000000003" customHeight="1" x14ac:dyDescent="0.25">
      <c r="B28" s="4"/>
      <c r="C28" s="24"/>
      <c r="D28" s="24"/>
      <c r="E28" s="24"/>
      <c r="F28" s="24"/>
      <c r="G28" s="24"/>
      <c r="H28" s="24"/>
      <c r="I28" s="24"/>
      <c r="J28" s="24"/>
    </row>
    <row r="29" spans="1:18" ht="19.95" customHeight="1" thickBot="1" x14ac:dyDescent="0.3">
      <c r="B29" s="4" t="s">
        <v>18</v>
      </c>
      <c r="C29" s="12"/>
      <c r="D29" s="12"/>
      <c r="E29" s="12"/>
      <c r="F29" s="9"/>
      <c r="G29" s="9" t="s">
        <v>19</v>
      </c>
      <c r="H29" s="12"/>
      <c r="I29" s="12"/>
      <c r="J29" s="12"/>
    </row>
    <row r="30" spans="1:18" x14ac:dyDescent="0.25">
      <c r="A30" s="6"/>
      <c r="B30" s="6"/>
      <c r="C30" s="27"/>
      <c r="D30" s="27"/>
      <c r="E30" s="27"/>
      <c r="F30" s="6"/>
      <c r="G30" s="6"/>
      <c r="H30" s="27"/>
      <c r="I30" s="27"/>
      <c r="J30" s="27"/>
    </row>
    <row r="31" spans="1:18" x14ac:dyDescent="0.25">
      <c r="B31" s="1"/>
      <c r="C31" s="29"/>
    </row>
  </sheetData>
  <mergeCells count="3">
    <mergeCell ref="A1:N1"/>
    <mergeCell ref="J7:K7"/>
    <mergeCell ref="A14:B14"/>
  </mergeCells>
  <dataValidations count="6">
    <dataValidation type="decimal" operator="greaterThan" allowBlank="1" showInputMessage="1" showErrorMessage="1" sqref="C23:N23 C19:N21">
      <formula1>0</formula1>
    </dataValidation>
    <dataValidation type="list" operator="greaterThan" allowBlank="1" showInputMessage="1" showErrorMessage="1" sqref="C17:N17">
      <formula1>$S$1:$S$2</formula1>
    </dataValidation>
    <dataValidation type="list" allowBlank="1" showInputMessage="1" showErrorMessage="1" sqref="C15:N15">
      <formula1>$R$1:$R$15</formula1>
    </dataValidation>
    <dataValidation type="list" allowBlank="1" showInputMessage="1" showErrorMessage="1" sqref="C7">
      <formula1>$T$1:$T$7</formula1>
    </dataValidation>
    <dataValidation type="decimal" operator="greaterThan" allowBlank="1" showInputMessage="1" showErrorMessage="1" error="Enter a number &gt; 0" sqref="C14:E14">
      <formula1>0</formula1>
    </dataValidation>
    <dataValidation type="custom" allowBlank="1" showInputMessage="1" showErrorMessage="1" error="Must be a station i.e. 00+00" sqref="C16:M16">
      <formula1>AND(ISERROR(SEARCH("+",C16))=FALSE,LEN(MID(C16,SEARCH("+",C16),3))=3)</formula1>
    </dataValidation>
  </dataValidations>
  <pageMargins left="0.75" right="0.75" top="1" bottom="1" header="0.5" footer="0.5"/>
  <pageSetup scale="52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8.77734375"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Mat Cores</vt:lpstr>
      <vt:lpstr>Joint Cores</vt:lpstr>
      <vt:lpstr>Sheet3</vt:lpstr>
      <vt:lpstr>'Joint Cores'!Print_Area</vt:lpstr>
      <vt:lpstr>'Mat Cores'!Print_Area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Iowa DOT</dc:creator>
  <cp:lastModifiedBy>Administrator</cp:lastModifiedBy>
  <cp:lastPrinted>2007-01-08T20:11:32Z</cp:lastPrinted>
  <dcterms:created xsi:type="dcterms:W3CDTF">2006-11-17T16:54:35Z</dcterms:created>
  <dcterms:modified xsi:type="dcterms:W3CDTF">2017-04-07T12:40:15Z</dcterms:modified>
</cp:coreProperties>
</file>